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24226"/>
  <bookViews>
    <workbookView xWindow="19090" yWindow="58846" windowWidth="19420" windowHeight="10420" tabRatio="773" firstSheet="1" activeTab="1"/>
  </bookViews>
  <sheets>
    <sheet name="日本人会会員規則" sheetId="16" r:id="rId1"/>
    <sheet name="例 入会届（法人）" sheetId="21" r:id="rId2"/>
    <sheet name="入会届（法人）" sheetId="22" r:id="rId3"/>
    <sheet name="入会届（個人）" sheetId="24" r:id="rId4"/>
    <sheet name="転記用フォーム" sheetId="2" state="hidden" r:id="rId5"/>
    <sheet name="退会届（法人）" sheetId="14" r:id="rId6"/>
    <sheet name="退会届（個人）" sheetId="15" r:id="rId7"/>
    <sheet name="変更届（法人）" sheetId="25" r:id="rId8"/>
    <sheet name="変更届（個人）" sheetId="27" r:id="rId9"/>
  </sheets>
  <definedNames>
    <definedName name="_xlnm.Print_Area" localSheetId="1">'例 入会届（法人）'!$B$2:$V$48</definedName>
    <definedName name="_xlnm.Print_Area" localSheetId="3">'入会届（個人）'!$B$1:$U$49</definedName>
    <definedName name="_xlnm.Print_Area" localSheetId="2">'入会届（法人）'!$B$1:$U$51</definedName>
    <definedName name="_xlnm.Print_Area" localSheetId="8">'変更届（個人）'!$B$2:$O$48</definedName>
    <definedName name="_xlnm.Print_Area" localSheetId="7">'変更届（法人）'!$B$2:$O$48</definedName>
    <definedName name="_xlnm.Print_Area" localSheetId="0">'日本人会会員規則'!$B$1:$D$31</definedName>
    <definedName name="_xlnm.Print_Area" localSheetId="6">'退会届（個人）'!$B$2:$N$27</definedName>
    <definedName name="_xlnm.Print_Area" localSheetId="5">'退会届（法人）'!$B$2:$O$36</definedName>
  </definedNames>
  <calcPr calcId="191029"/>
  <extLst/>
</workbook>
</file>

<file path=xl/comments5.xml><?xml version="1.0" encoding="utf-8"?>
<comments xmlns="http://schemas.openxmlformats.org/spreadsheetml/2006/main">
  <authors>
    <author>nagumo.tomoya</author>
  </authors>
  <commentList>
    <comment ref="I5" authorId="0">
      <text>
        <r>
          <rPr>
            <sz val="8"/>
            <rFont val="Tahoma"/>
            <family val="2"/>
          </rPr>
          <t>入退会届の届出日</t>
        </r>
      </text>
    </comment>
    <comment ref="J5" authorId="0">
      <text>
        <r>
          <rPr>
            <sz val="8"/>
            <rFont val="Tahoma"/>
            <family val="2"/>
          </rPr>
          <t>入退会届上に入国日・出国日の記載がある場合に入力。</t>
        </r>
      </text>
    </comment>
    <comment ref="K5" authorId="0">
      <text>
        <r>
          <rPr>
            <sz val="8"/>
            <rFont val="Tahoma"/>
            <family val="2"/>
          </rPr>
          <t xml:space="preserve">届出日が実出入国日より前の場合：実出入国日を入退会日とする。
届出日が実出入国日より後の場合：届出日を入退会日とする。
</t>
        </r>
      </text>
    </comment>
    <comment ref="L5" authorId="0">
      <text>
        <r>
          <rPr>
            <sz val="8"/>
            <rFont val="Tahoma"/>
            <family val="2"/>
          </rPr>
          <t xml:space="preserve">届出日が実出入国日より前の場合：実出入国日を入退会日とする。
届出日が実出入国日より後の場合：届出日を入退会日とする。
</t>
        </r>
      </text>
    </comment>
    <comment ref="I7" authorId="0">
      <text>
        <r>
          <rPr>
            <sz val="8"/>
            <rFont val="Tahoma"/>
            <family val="2"/>
          </rPr>
          <t>入退会届の届出日</t>
        </r>
      </text>
    </comment>
    <comment ref="J7" authorId="0">
      <text>
        <r>
          <rPr>
            <sz val="8"/>
            <rFont val="Tahoma"/>
            <family val="2"/>
          </rPr>
          <t>入退会届上に入国日・出国日の記載がある場合に入力。</t>
        </r>
      </text>
    </comment>
    <comment ref="K7" authorId="0">
      <text>
        <r>
          <rPr>
            <sz val="8"/>
            <rFont val="Tahoma"/>
            <family val="2"/>
          </rPr>
          <t xml:space="preserve">届出日が実出入国日より前の場合：実出入国日を入退会日とする。
届出日が実出入国日より後の場合：届出日を入退会日とする。
</t>
        </r>
      </text>
    </comment>
    <comment ref="L7" authorId="0">
      <text>
        <r>
          <rPr>
            <sz val="8"/>
            <rFont val="Tahoma"/>
            <family val="2"/>
          </rPr>
          <t xml:space="preserve">届出日が実出入国日より前の場合：実出入国日を入退会日とする。
届出日が実出入国日より後の場合：届出日を入退会日とする。
</t>
        </r>
      </text>
    </comment>
  </commentList>
</comments>
</file>

<file path=xl/sharedStrings.xml><?xml version="1.0" encoding="utf-8"?>
<sst xmlns="http://schemas.openxmlformats.org/spreadsheetml/2006/main" count="729" uniqueCount="219">
  <si>
    <t>（日本人会専用アドレス）</t>
  </si>
  <si>
    <t>法人会員</t>
  </si>
  <si>
    <t>個人会員</t>
  </si>
  <si>
    <t>入会届</t>
  </si>
  <si>
    <t>退会届</t>
  </si>
  <si>
    <t>変更届</t>
  </si>
  <si>
    <t>姓</t>
  </si>
  <si>
    <t>名</t>
  </si>
  <si>
    <t>FAMILY NAME</t>
  </si>
  <si>
    <t>GIVEN NAME</t>
  </si>
  <si>
    <t>MIDDLE NAME</t>
  </si>
  <si>
    <t>年齢</t>
  </si>
  <si>
    <t>学年</t>
  </si>
  <si>
    <t>本人/家族</t>
  </si>
  <si>
    <t>本人</t>
  </si>
  <si>
    <t>（選択）</t>
  </si>
  <si>
    <t>（漢字）</t>
  </si>
  <si>
    <t>(子供のみ)</t>
  </si>
  <si>
    <t>世帯主</t>
  </si>
  <si>
    <t>（★選択)</t>
  </si>
  <si>
    <t>会社名
（和文）</t>
  </si>
  <si>
    <t>会社住所
（英文）</t>
  </si>
  <si>
    <t>家族(20歳以上)</t>
  </si>
  <si>
    <t>★</t>
  </si>
  <si>
    <t>出国</t>
  </si>
  <si>
    <t>入国</t>
  </si>
  <si>
    <t>提出日</t>
  </si>
  <si>
    <t>No</t>
  </si>
  <si>
    <t>FAMILY
NAME</t>
  </si>
  <si>
    <t>GIVEN
NAME</t>
  </si>
  <si>
    <t>MIDDLE
NAME</t>
  </si>
  <si>
    <t>(成人女性
のみ選択)</t>
  </si>
  <si>
    <t>小5</t>
  </si>
  <si>
    <t>＜プルダウンメニュー一覧＞</t>
  </si>
  <si>
    <t>田中</t>
  </si>
  <si>
    <t>太郎</t>
  </si>
  <si>
    <t>花子</t>
  </si>
  <si>
    <t>金太郎</t>
  </si>
  <si>
    <t>銀子</t>
  </si>
  <si>
    <t>中1</t>
  </si>
  <si>
    <t>分類</t>
  </si>
  <si>
    <t>管理番号</t>
  </si>
  <si>
    <t>枝番</t>
  </si>
  <si>
    <t>U20</t>
  </si>
  <si>
    <t>STATUS</t>
  </si>
  <si>
    <t>ADMIN DATE</t>
  </si>
  <si>
    <t>AMEND DATE</t>
  </si>
  <si>
    <t>企業名</t>
  </si>
  <si>
    <t>COMPANY</t>
  </si>
  <si>
    <t>かわら版不要</t>
  </si>
  <si>
    <t>会社ADDRESS</t>
  </si>
  <si>
    <t>会社POBOX</t>
  </si>
  <si>
    <t>会社TEL</t>
  </si>
  <si>
    <t>会社TEL2</t>
  </si>
  <si>
    <t>会社FAX</t>
  </si>
  <si>
    <t>会社FAX2</t>
  </si>
  <si>
    <t>自宅ADDRESS</t>
  </si>
  <si>
    <t>自宅POBOX</t>
  </si>
  <si>
    <t>自宅TEL</t>
  </si>
  <si>
    <t>自宅FAX</t>
  </si>
  <si>
    <t>会社E-MAIL</t>
  </si>
  <si>
    <t>自宅E-MAIL</t>
  </si>
  <si>
    <t>婦人部希望</t>
  </si>
  <si>
    <t>備考1</t>
  </si>
  <si>
    <t>備考2</t>
  </si>
  <si>
    <t>法09入金日</t>
  </si>
  <si>
    <t>法10入金日</t>
  </si>
  <si>
    <t>個08入金日</t>
  </si>
  <si>
    <t>個09入金日</t>
  </si>
  <si>
    <t>個10入金日</t>
  </si>
  <si>
    <t>家族(20未歳満)</t>
  </si>
  <si>
    <t>届出</t>
  </si>
  <si>
    <t>MOBILE 1</t>
  </si>
  <si>
    <t>MOBILE 2</t>
  </si>
  <si>
    <t>入会日</t>
  </si>
  <si>
    <t>退会日</t>
  </si>
  <si>
    <t>　送付先E-Mail:</t>
  </si>
  <si>
    <t>企業ID</t>
  </si>
  <si>
    <t>日本人会グループ</t>
  </si>
  <si>
    <t>支店/事務所
（和文）</t>
  </si>
  <si>
    <t>Branch/Office</t>
  </si>
  <si>
    <t>支店/事務所</t>
  </si>
  <si>
    <t>会社TEL1</t>
  </si>
  <si>
    <t>会社FAX1</t>
  </si>
  <si>
    <t>担当者E-MAIL1</t>
  </si>
  <si>
    <t>日本人会
担当者E-mail</t>
  </si>
  <si>
    <t>届出日</t>
  </si>
  <si>
    <t>実出入国日</t>
  </si>
  <si>
    <t>COMPANY
（英文）</t>
  </si>
  <si>
    <t>Branch/Office
（英文）</t>
  </si>
  <si>
    <t>法09個人費金額</t>
  </si>
  <si>
    <t>法09メモ</t>
  </si>
  <si>
    <t>法10個人費金額</t>
  </si>
  <si>
    <t>法10メモ</t>
  </si>
  <si>
    <t>連絡先E-MAIL</t>
  </si>
  <si>
    <t>個08個人費金額</t>
  </si>
  <si>
    <t>個08メモ</t>
  </si>
  <si>
    <t>個09個人費金額</t>
  </si>
  <si>
    <t>個09メモ</t>
  </si>
  <si>
    <t>個10個人費金額</t>
  </si>
  <si>
    <t>個10メモ</t>
  </si>
  <si>
    <t>法09法人費金額</t>
  </si>
  <si>
    <t>法10法人費金額</t>
  </si>
  <si>
    <t>→法人マスタ</t>
  </si>
  <si>
    <t>→法人会員</t>
  </si>
  <si>
    <t>→個人会員</t>
  </si>
  <si>
    <t>→青入力の上、各マスタへValue Copy。その際、各マスタ項目が空欄（灰色）の行を削除すれば、コピぺ一発。</t>
  </si>
  <si>
    <t>COMPANY(自動)</t>
  </si>
  <si>
    <t>企業名(自動)</t>
  </si>
  <si>
    <t>日本人会グループ(自動)</t>
  </si>
  <si>
    <t>担当者E-MAIL</t>
  </si>
  <si>
    <t>（ローマ字半角大文字）</t>
  </si>
  <si>
    <r>
      <t>入会に関するご質問などは、総務会計部</t>
    </r>
    <r>
      <rPr>
        <sz val="12"/>
        <color indexed="8"/>
        <rFont val="ＭＳ Ｐゴシック"/>
        <family val="3"/>
      </rPr>
      <t>までお問い合わせ下さい。</t>
    </r>
    <r>
      <rPr>
        <sz val="12"/>
        <color indexed="8"/>
        <rFont val="Arial"/>
        <family val="2"/>
      </rPr>
      <t xml:space="preserve">(E-mail : </t>
    </r>
    <r>
      <rPr>
        <u val="single"/>
        <sz val="12"/>
        <color indexed="30"/>
        <rFont val="Arial"/>
        <family val="2"/>
      </rPr>
      <t>ja.dubai.ne@gmail.com)</t>
    </r>
  </si>
  <si>
    <r>
      <rPr>
        <sz val="12"/>
        <color indexed="8"/>
        <rFont val="ＭＳ Ｐゴシック"/>
        <family val="3"/>
      </rPr>
      <t xml:space="preserve">出国
</t>
    </r>
    <r>
      <rPr>
        <sz val="12"/>
        <color indexed="8"/>
        <rFont val="Arial"/>
        <family val="2"/>
      </rPr>
      <t>(</t>
    </r>
    <r>
      <rPr>
        <sz val="12"/>
        <color indexed="8"/>
        <rFont val="ＭＳ Ｐゴシック"/>
        <family val="3"/>
      </rPr>
      <t>予定</t>
    </r>
    <r>
      <rPr>
        <sz val="12"/>
        <color indexed="8"/>
        <rFont val="Arial"/>
        <family val="2"/>
      </rPr>
      <t>)</t>
    </r>
    <r>
      <rPr>
        <sz val="12"/>
        <color indexed="8"/>
        <rFont val="ＭＳ Ｐゴシック"/>
        <family val="3"/>
      </rPr>
      <t>日</t>
    </r>
    <rPh sb="0" eb="1">
      <t>デ</t>
    </rPh>
    <phoneticPr fontId="28"/>
  </si>
  <si>
    <t>　　　　　</t>
  </si>
  <si>
    <t>◆法人の連絡代表者または代理連絡者が退会される場合には、</t>
    <rPh sb="1" eb="3">
      <t>ホウジン</t>
    </rPh>
    <rPh sb="4" eb="6">
      <t>レンラク</t>
    </rPh>
    <rPh sb="6" eb="9">
      <t>ダイヒョウシャ</t>
    </rPh>
    <rPh sb="12" eb="14">
      <t>ダイリ</t>
    </rPh>
    <rPh sb="14" eb="16">
      <t>レンラク</t>
    </rPh>
    <rPh sb="16" eb="17">
      <t>シャ</t>
    </rPh>
    <rPh sb="18" eb="20">
      <t>タイカイ</t>
    </rPh>
    <rPh sb="23" eb="25">
      <t>バアイ</t>
    </rPh>
    <phoneticPr fontId="28"/>
  </si>
  <si>
    <t>青色箇所は必ず記入ください。</t>
    <rPh sb="0" eb="2">
      <t>アオイロ</t>
    </rPh>
    <rPh sb="2" eb="4">
      <t>カショ</t>
    </rPh>
    <rPh sb="5" eb="6">
      <t>カナラ</t>
    </rPh>
    <rPh sb="7" eb="9">
      <t>キニュウ</t>
    </rPh>
    <phoneticPr fontId="28"/>
  </si>
  <si>
    <t>入部します</t>
  </si>
  <si>
    <t>　</t>
  </si>
  <si>
    <t>(Y/M/D)</t>
  </si>
  <si>
    <t>(Y/M/D)</t>
  </si>
  <si>
    <t>(Y/M/D)</t>
  </si>
  <si>
    <t>＜その他・備考＞</t>
  </si>
  <si>
    <t>会社
Fax</t>
  </si>
  <si>
    <r>
      <rPr>
        <b/>
        <sz val="26"/>
        <color indexed="8"/>
        <rFont val="ＭＳ Ｐゴシック"/>
        <family val="3"/>
      </rPr>
      <t>ドバイ及びＵＡＥ北部日本人会法人会員</t>
    </r>
    <r>
      <rPr>
        <b/>
        <sz val="26"/>
        <color indexed="8"/>
        <rFont val="Arial"/>
        <family val="2"/>
      </rPr>
      <t xml:space="preserve"> </t>
    </r>
    <r>
      <rPr>
        <b/>
        <sz val="26"/>
        <color indexed="8"/>
        <rFont val="ＭＳ Ｐゴシック"/>
        <family val="3"/>
      </rPr>
      <t>退会届　　　　　　　　　　　　　　　　　　　　　　　　　　　</t>
    </r>
    <rPh sb="14" eb="16">
      <t>ホウジン</t>
    </rPh>
    <rPh sb="16" eb="18">
      <t>カイイン</t>
    </rPh>
    <rPh sb="19" eb="21">
      <t>タイカイ</t>
    </rPh>
    <phoneticPr fontId="28"/>
  </si>
  <si>
    <r>
      <rPr>
        <b/>
        <sz val="26"/>
        <color indexed="8"/>
        <rFont val="ＭＳ Ｐゴシック"/>
        <family val="3"/>
      </rPr>
      <t>ドバイ及びＵＡＥ北部日本人会</t>
    </r>
    <r>
      <rPr>
        <b/>
        <sz val="26"/>
        <color indexed="8"/>
        <rFont val="Arial"/>
        <family val="2"/>
      </rPr>
      <t xml:space="preserve"> </t>
    </r>
    <r>
      <rPr>
        <b/>
        <sz val="26"/>
        <color indexed="8"/>
        <rFont val="ＭＳ Ｐゴシック"/>
        <family val="3"/>
      </rPr>
      <t>個人会員退会届　　　　　　　　　　　　　　　　　　　　　　　　　　　</t>
    </r>
    <rPh sb="15" eb="17">
      <t>コジン</t>
    </rPh>
    <rPh sb="17" eb="19">
      <t>カイイン</t>
    </rPh>
    <rPh sb="19" eb="21">
      <t>タイカイ</t>
    </rPh>
    <phoneticPr fontId="28"/>
  </si>
  <si>
    <r>
      <rPr>
        <sz val="12"/>
        <color indexed="10"/>
        <rFont val="ＭＳ Ｐゴシック"/>
        <family val="3"/>
      </rPr>
      <t>法人の連絡代表者または代理連絡者</t>
    </r>
    <r>
      <rPr>
        <sz val="12"/>
        <color indexed="8"/>
        <rFont val="ＭＳ Ｐゴシック"/>
        <family val="3"/>
      </rPr>
      <t>となっておられる方で退会される方は、次に継承される方の名前と連絡先をその他・備考欄に記載願います。</t>
    </r>
    <rPh sb="24" eb="25">
      <t>カタ</t>
    </rPh>
    <rPh sb="26" eb="28">
      <t>タイカイ</t>
    </rPh>
    <rPh sb="31" eb="32">
      <t>カタ</t>
    </rPh>
    <rPh sb="34" eb="35">
      <t>ツギ</t>
    </rPh>
    <rPh sb="36" eb="38">
      <t>ケイショウ</t>
    </rPh>
    <rPh sb="41" eb="42">
      <t>カタ</t>
    </rPh>
    <rPh sb="43" eb="45">
      <t>ナマエ</t>
    </rPh>
    <rPh sb="46" eb="49">
      <t>レンラクサキ</t>
    </rPh>
    <rPh sb="52" eb="53">
      <t>タ</t>
    </rPh>
    <rPh sb="54" eb="56">
      <t>ビコウ</t>
    </rPh>
    <rPh sb="56" eb="57">
      <t>ラン</t>
    </rPh>
    <rPh sb="58" eb="61">
      <t>キサイネガ</t>
    </rPh>
    <phoneticPr fontId="28"/>
  </si>
  <si>
    <t>※1</t>
  </si>
  <si>
    <t>※2</t>
  </si>
  <si>
    <t>　右記にチェックを入れてください。※1</t>
  </si>
  <si>
    <t>※</t>
  </si>
  <si>
    <t>　　</t>
  </si>
  <si>
    <t>ja.dubai.nyutaikai@gmail.com</t>
  </si>
  <si>
    <t>総務会計部 名簿係 宛</t>
  </si>
  <si>
    <r>
      <t>入会に関するご質問などは、総務会計部までお問い合わせ下さい。</t>
    </r>
    <r>
      <rPr>
        <sz val="12"/>
        <color indexed="8"/>
        <rFont val="Arial"/>
        <family val="2"/>
      </rPr>
      <t xml:space="preserve">(E-mail : </t>
    </r>
    <r>
      <rPr>
        <u val="single"/>
        <sz val="12"/>
        <color indexed="30"/>
        <rFont val="Arial"/>
        <family val="2"/>
      </rPr>
      <t>ja.dubai.ne@gmail.com)</t>
    </r>
  </si>
  <si>
    <t>※3</t>
  </si>
  <si>
    <r>
      <rPr>
        <sz val="12"/>
        <color indexed="8"/>
        <rFont val="ＭＳ Ｐゴシック"/>
        <family val="3"/>
      </rPr>
      <t>※</t>
    </r>
    <r>
      <rPr>
        <sz val="12"/>
        <color indexed="8"/>
        <rFont val="Arial"/>
        <family val="2"/>
      </rPr>
      <t>2</t>
    </r>
  </si>
  <si>
    <r>
      <rPr>
        <sz val="12"/>
        <color indexed="8"/>
        <rFont val="ＭＳ Ｐゴシック"/>
        <family val="3"/>
      </rPr>
      <t>個人欄の</t>
    </r>
    <r>
      <rPr>
        <sz val="12"/>
        <color indexed="8"/>
        <rFont val="Arial"/>
        <family val="2"/>
      </rPr>
      <t>E-mail</t>
    </r>
    <r>
      <rPr>
        <sz val="12"/>
        <color indexed="8"/>
        <rFont val="ＭＳ Ｐゴシック"/>
        <family val="3"/>
      </rPr>
      <t>及び</t>
    </r>
    <r>
      <rPr>
        <sz val="12"/>
        <color indexed="8"/>
        <rFont val="Arial"/>
        <family val="2"/>
      </rPr>
      <t>Mobile Phone</t>
    </r>
    <r>
      <rPr>
        <sz val="12"/>
        <color indexed="8"/>
        <rFont val="ＭＳ Ｐゴシック"/>
        <family val="3"/>
      </rPr>
      <t>に記載された番号は</t>
    </r>
    <r>
      <rPr>
        <u val="single"/>
        <sz val="12"/>
        <color indexed="10"/>
        <rFont val="ＭＳ Ｐゴシック"/>
        <family val="3"/>
      </rPr>
      <t>緊急連絡用</t>
    </r>
    <r>
      <rPr>
        <sz val="12"/>
        <color indexed="8"/>
        <rFont val="ＭＳ Ｐゴシック"/>
        <family val="3"/>
      </rPr>
      <t>として使用させて頂きます</t>
    </r>
    <r>
      <rPr>
        <sz val="12"/>
        <color indexed="8"/>
        <rFont val="Arial"/>
        <family val="2"/>
      </rPr>
      <t>(</t>
    </r>
    <r>
      <rPr>
        <sz val="12"/>
        <color indexed="8"/>
        <rFont val="ＭＳ Ｐゴシック"/>
        <family val="3"/>
      </rPr>
      <t>この情報は名簿には掲載いたしません</t>
    </r>
    <r>
      <rPr>
        <sz val="12"/>
        <color indexed="8"/>
        <rFont val="Arial"/>
        <family val="2"/>
      </rPr>
      <t>)</t>
    </r>
    <r>
      <rPr>
        <sz val="12"/>
        <color indexed="8"/>
        <rFont val="ＭＳ Ｐゴシック"/>
        <family val="3"/>
      </rPr>
      <t>。必ず入力ください。</t>
    </r>
    <rPh sb="0" eb="2">
      <t>コジン</t>
    </rPh>
    <rPh sb="10" eb="11">
      <t>オヨ</t>
    </rPh>
    <rPh sb="25" eb="27">
      <t>キサイ</t>
    </rPh>
    <rPh sb="30" eb="32">
      <t>バンゴウ</t>
    </rPh>
    <rPh sb="33" eb="35">
      <t>キンキュウ</t>
    </rPh>
    <rPh sb="35" eb="37">
      <t>レンラク</t>
    </rPh>
    <rPh sb="37" eb="38">
      <t>ヨウ</t>
    </rPh>
    <rPh sb="41" eb="43">
      <t>シヨウ</t>
    </rPh>
    <rPh sb="46" eb="47">
      <t>イタダ</t>
    </rPh>
    <rPh sb="53" eb="55">
      <t>ジョウホウ</t>
    </rPh>
    <rPh sb="56" eb="58">
      <t>メイボ</t>
    </rPh>
    <rPh sb="60" eb="62">
      <t>ケイサイ</t>
    </rPh>
    <rPh sb="70" eb="71">
      <t>カナラ</t>
    </rPh>
    <rPh sb="72" eb="74">
      <t>ニュウリョク</t>
    </rPh>
    <phoneticPr fontId="28"/>
  </si>
  <si>
    <t>日本人会では、有事の際の危機管理の一環として、個人E-mail及びMobile Phoneのご連絡をお願いしております。</t>
    <rPh sb="0" eb="3">
      <t>ニホンジン</t>
    </rPh>
    <rPh sb="3" eb="4">
      <t>カイ</t>
    </rPh>
    <rPh sb="7" eb="9">
      <t>ユウジ</t>
    </rPh>
    <rPh sb="10" eb="11">
      <t>サイ</t>
    </rPh>
    <rPh sb="12" eb="14">
      <t>キキ</t>
    </rPh>
    <rPh sb="14" eb="16">
      <t>カンリ</t>
    </rPh>
    <rPh sb="17" eb="19">
      <t>イッカン</t>
    </rPh>
    <rPh sb="23" eb="25">
      <t>コジン</t>
    </rPh>
    <rPh sb="31" eb="32">
      <t>オヨ</t>
    </rPh>
    <rPh sb="47" eb="49">
      <t>レンラク</t>
    </rPh>
    <rPh sb="51" eb="52">
      <t>ネガ</t>
    </rPh>
    <phoneticPr fontId="28"/>
  </si>
  <si>
    <t>※1</t>
  </si>
  <si>
    <t>＜その他・備考＞</t>
  </si>
  <si>
    <t>04-0000003</t>
  </si>
  <si>
    <t>Mobille Phone（※1）</t>
  </si>
  <si>
    <t>sato@docomo.ne.jp</t>
  </si>
  <si>
    <t>E-mail（※1）</t>
  </si>
  <si>
    <t>＜個人＞</t>
    <rPh sb="1" eb="3">
      <t>コジン</t>
    </rPh>
    <phoneticPr fontId="28"/>
  </si>
  <si>
    <t>04-0000004</t>
  </si>
  <si>
    <t>04-0000004</t>
  </si>
  <si>
    <t>会社
Tel</t>
  </si>
  <si>
    <t>04-0000003</t>
  </si>
  <si>
    <r>
      <rPr>
        <sz val="12"/>
        <color indexed="8"/>
        <rFont val="ＭＳ Ｐゴシック"/>
        <family val="3"/>
      </rPr>
      <t>日本人会
担当者</t>
    </r>
    <r>
      <rPr>
        <sz val="12"/>
        <color indexed="8"/>
        <rFont val="Arial"/>
        <family val="2"/>
      </rPr>
      <t>Tel</t>
    </r>
    <rPh sb="3" eb="4">
      <t>カイ</t>
    </rPh>
    <rPh sb="5" eb="8">
      <t>タントウシャ</t>
    </rPh>
    <phoneticPr fontId="28"/>
  </si>
  <si>
    <t>1910 DUBAI</t>
  </si>
  <si>
    <t>P.O.BOX</t>
  </si>
  <si>
    <t>11th Floor Office #***Airport Free Zone</t>
  </si>
  <si>
    <t>株式会社佐藤商事</t>
  </si>
  <si>
    <t>SATO CORPORATION</t>
  </si>
  <si>
    <t>＜会社＞</t>
  </si>
  <si>
    <t>GINKO</t>
  </si>
  <si>
    <t>TANAKA</t>
  </si>
  <si>
    <t>KINTARO</t>
  </si>
  <si>
    <t>tanaka.hanako@yahoo.co.jp</t>
  </si>
  <si>
    <t>HANAKO</t>
  </si>
  <si>
    <t>TARO</t>
  </si>
  <si>
    <t>（ローマ字半角大文字）</t>
  </si>
  <si>
    <r>
      <rPr>
        <sz val="12"/>
        <color indexed="8"/>
        <rFont val="ＭＳ Ｐゴシック"/>
        <family val="3"/>
      </rPr>
      <t xml:space="preserve">入国
</t>
    </r>
    <r>
      <rPr>
        <sz val="12"/>
        <color indexed="8"/>
        <rFont val="Arial"/>
        <family val="2"/>
      </rPr>
      <t>(</t>
    </r>
    <r>
      <rPr>
        <sz val="12"/>
        <color indexed="8"/>
        <rFont val="ＭＳ Ｐゴシック"/>
        <family val="3"/>
      </rPr>
      <t>予定</t>
    </r>
    <r>
      <rPr>
        <sz val="12"/>
        <color indexed="8"/>
        <rFont val="Arial"/>
        <family val="2"/>
      </rPr>
      <t>)</t>
    </r>
    <r>
      <rPr>
        <sz val="12"/>
        <color indexed="8"/>
        <rFont val="ＭＳ Ｐゴシック"/>
        <family val="3"/>
      </rPr>
      <t>日</t>
    </r>
  </si>
  <si>
    <t>本人/家族</t>
  </si>
  <si>
    <t>青色箇所は必ず記入ください。</t>
    <rPh sb="0" eb="2">
      <t>アオイロ</t>
    </rPh>
    <rPh sb="2" eb="4">
      <t>カショ</t>
    </rPh>
    <rPh sb="5" eb="6">
      <t>カナラ</t>
    </rPh>
    <rPh sb="7" eb="9">
      <t>キニュウ</t>
    </rPh>
    <phoneticPr fontId="28"/>
  </si>
  <si>
    <t>(Y/M/D)</t>
  </si>
  <si>
    <r>
      <rPr>
        <b/>
        <sz val="26"/>
        <color indexed="8"/>
        <rFont val="ＭＳ Ｐゴシック"/>
        <family val="3"/>
      </rPr>
      <t>ドバイ及びＵＡＥ北部日本人会</t>
    </r>
    <r>
      <rPr>
        <b/>
        <sz val="26"/>
        <color indexed="8"/>
        <rFont val="Arial"/>
        <family val="2"/>
      </rPr>
      <t xml:space="preserve"> </t>
    </r>
    <r>
      <rPr>
        <b/>
        <sz val="26"/>
        <color indexed="8"/>
        <rFont val="ＭＳ Ｐゴシック"/>
        <family val="3"/>
      </rPr>
      <t>法人会員入会届　　　　　　　　　　　　　　　　　　　　　　　　　　　</t>
    </r>
  </si>
  <si>
    <r>
      <rPr>
        <b/>
        <sz val="26"/>
        <color indexed="8"/>
        <rFont val="ＭＳ Ｐゴシック"/>
        <family val="3"/>
      </rPr>
      <t>ドバイ及びＵＡＥ北部日本人会</t>
    </r>
    <r>
      <rPr>
        <b/>
        <sz val="26"/>
        <color indexed="8"/>
        <rFont val="Arial"/>
        <family val="2"/>
      </rPr>
      <t xml:space="preserve"> </t>
    </r>
    <r>
      <rPr>
        <b/>
        <sz val="26"/>
        <color indexed="8"/>
        <rFont val="ＭＳ Ｐゴシック"/>
        <family val="3"/>
      </rPr>
      <t>個人会員入会届　　　　　　　　　　　　　　　　　　　　　　　　　　　</t>
    </r>
    <rPh sb="15" eb="17">
      <t>コジン</t>
    </rPh>
    <phoneticPr fontId="28"/>
  </si>
  <si>
    <r>
      <rPr>
        <b/>
        <sz val="26"/>
        <color indexed="8"/>
        <rFont val="ＭＳ Ｐゴシック"/>
        <family val="3"/>
      </rPr>
      <t>ドバイ及びＵＡＥ北部日本人会</t>
    </r>
    <r>
      <rPr>
        <b/>
        <sz val="26"/>
        <color indexed="8"/>
        <rFont val="Arial"/>
        <family val="2"/>
      </rPr>
      <t xml:space="preserve"> </t>
    </r>
    <r>
      <rPr>
        <b/>
        <sz val="26"/>
        <color indexed="8"/>
        <rFont val="ＭＳ Ｐゴシック"/>
        <family val="3"/>
      </rPr>
      <t>法人会員変更届　　　　　　　　　　　　　　　　　　　　　　　　　　　</t>
    </r>
    <rPh sb="19" eb="21">
      <t>ヘンコウ</t>
    </rPh>
    <phoneticPr fontId="28"/>
  </si>
  <si>
    <t>家族(18歳未歳)</t>
  </si>
  <si>
    <r>
      <t>家族(</t>
    </r>
    <r>
      <rPr>
        <sz val="9"/>
        <color indexed="10"/>
        <rFont val="Arial"/>
        <family val="2"/>
      </rPr>
      <t>18歳未歳</t>
    </r>
    <r>
      <rPr>
        <sz val="9"/>
        <color indexed="8"/>
        <rFont val="Arial"/>
        <family val="2"/>
      </rPr>
      <t>)</t>
    </r>
  </si>
  <si>
    <r>
      <t>家族(</t>
    </r>
    <r>
      <rPr>
        <sz val="9"/>
        <color indexed="10"/>
        <rFont val="Arial"/>
        <family val="2"/>
      </rPr>
      <t>18歳以上</t>
    </r>
    <r>
      <rPr>
        <sz val="9"/>
        <color indexed="8"/>
        <rFont val="Arial"/>
        <family val="2"/>
      </rPr>
      <t>)</t>
    </r>
  </si>
  <si>
    <t>家族(18歳以上)</t>
  </si>
  <si>
    <t>ゴルフ部</t>
  </si>
  <si>
    <t>野球部</t>
  </si>
  <si>
    <t>サッカー部</t>
  </si>
  <si>
    <t>剣道部</t>
  </si>
  <si>
    <t>入部確認※2</t>
  </si>
  <si>
    <t>婦人部</t>
  </si>
  <si>
    <t>E-mail（各部からの連絡用）</t>
  </si>
  <si>
    <t>各部は新入国者への情報提供、出会いの場・情報交換の場となるようなイベントの企画運営、会員の自主企画の補助等の活動をボランティアで行っています。</t>
  </si>
  <si>
    <t>入部希望の有無の欄には、「入部します」又は「入部しません」のどちらかを必ずご記入ください。</t>
  </si>
  <si>
    <r>
      <rPr>
        <sz val="12"/>
        <color indexed="8"/>
        <rFont val="ＭＳ Ｐゴシック"/>
        <family val="3"/>
      </rPr>
      <t>希望者には後ほど各部より連絡が入ります。連絡は原則的に</t>
    </r>
    <r>
      <rPr>
        <sz val="12"/>
        <color indexed="8"/>
        <rFont val="Arial"/>
        <family val="2"/>
      </rPr>
      <t>E-mail</t>
    </r>
    <r>
      <rPr>
        <sz val="12"/>
        <color indexed="8"/>
        <rFont val="ＭＳ Ｐゴシック"/>
        <family val="3"/>
      </rPr>
      <t>（日本語）になりますので、アドレスをご記入ください（この情報は名簿には掲載いたしません）。</t>
    </r>
  </si>
  <si>
    <t>日本語学習部</t>
    <rPh sb="0" eb="6">
      <t>ニホンゴガクシュウブ</t>
    </rPh>
    <phoneticPr fontId="37"/>
  </si>
  <si>
    <r>
      <rPr>
        <sz val="9"/>
        <color indexed="8"/>
        <rFont val="ＭＳ ゴシック"/>
        <family val="3"/>
      </rPr>
      <t>家族</t>
    </r>
    <r>
      <rPr>
        <sz val="9"/>
        <color indexed="8"/>
        <rFont val="Arial"/>
        <family val="2"/>
      </rPr>
      <t>(18</t>
    </r>
    <r>
      <rPr>
        <sz val="9"/>
        <color indexed="8"/>
        <rFont val="ＭＳ ゴシック"/>
        <family val="3"/>
      </rPr>
      <t>歳以上</t>
    </r>
    <r>
      <rPr>
        <sz val="9"/>
        <color indexed="8"/>
        <rFont val="Arial"/>
        <family val="2"/>
      </rPr>
      <t>)</t>
    </r>
  </si>
  <si>
    <r>
      <rPr>
        <sz val="9"/>
        <color indexed="8"/>
        <rFont val="ＭＳ ゴシック"/>
        <family val="3"/>
      </rPr>
      <t>家族</t>
    </r>
    <r>
      <rPr>
        <sz val="9"/>
        <color indexed="8"/>
        <rFont val="Arial"/>
        <family val="2"/>
      </rPr>
      <t>(18</t>
    </r>
    <r>
      <rPr>
        <sz val="9"/>
        <color indexed="8"/>
        <rFont val="ＭＳ ゴシック"/>
        <family val="3"/>
      </rPr>
      <t>未歳満</t>
    </r>
    <r>
      <rPr>
        <sz val="9"/>
        <color indexed="8"/>
        <rFont val="Arial"/>
        <family val="2"/>
      </rPr>
      <t>)</t>
    </r>
  </si>
  <si>
    <t>家族(18未歳満)</t>
  </si>
  <si>
    <r>
      <rPr>
        <sz val="9"/>
        <color indexed="8"/>
        <rFont val="ＭＳ ゴシック"/>
        <family val="3"/>
      </rPr>
      <t>家族</t>
    </r>
    <r>
      <rPr>
        <sz val="9"/>
        <color indexed="8"/>
        <rFont val="Arial"/>
        <family val="2"/>
      </rPr>
      <t>(18</t>
    </r>
    <r>
      <rPr>
        <sz val="9"/>
        <color indexed="8"/>
        <rFont val="ＭＳ ゴシック"/>
        <family val="3"/>
      </rPr>
      <t>歳以上</t>
    </r>
    <r>
      <rPr>
        <sz val="9"/>
        <color indexed="8"/>
        <rFont val="Arial"/>
        <family val="2"/>
      </rPr>
      <t>)</t>
    </r>
  </si>
  <si>
    <r>
      <rPr>
        <sz val="9"/>
        <color indexed="8"/>
        <rFont val="ＭＳ ゴシック"/>
        <family val="3"/>
      </rPr>
      <t>家族</t>
    </r>
    <r>
      <rPr>
        <sz val="9"/>
        <color indexed="8"/>
        <rFont val="Arial"/>
        <family val="2"/>
      </rPr>
      <t>(18</t>
    </r>
    <r>
      <rPr>
        <sz val="9"/>
        <color indexed="8"/>
        <rFont val="ＭＳ ゴシック"/>
        <family val="3"/>
      </rPr>
      <t>未歳満</t>
    </r>
    <r>
      <rPr>
        <sz val="9"/>
        <color indexed="8"/>
        <rFont val="Arial"/>
        <family val="2"/>
      </rPr>
      <t>)</t>
    </r>
  </si>
  <si>
    <r>
      <rPr>
        <b/>
        <sz val="26"/>
        <color indexed="8"/>
        <rFont val="ＭＳ Ｐゴシック"/>
        <family val="3"/>
      </rPr>
      <t>ドバイ及びＵＡＥ北部日本人会</t>
    </r>
    <r>
      <rPr>
        <b/>
        <sz val="26"/>
        <color indexed="8"/>
        <rFont val="Arial"/>
        <family val="2"/>
      </rPr>
      <t xml:space="preserve"> </t>
    </r>
    <r>
      <rPr>
        <b/>
        <sz val="26"/>
        <color indexed="8"/>
        <rFont val="ＭＳ ゴシック"/>
        <family val="3"/>
      </rPr>
      <t>個人</t>
    </r>
    <r>
      <rPr>
        <b/>
        <sz val="26"/>
        <color indexed="8"/>
        <rFont val="ＭＳ Ｐゴシック"/>
        <family val="3"/>
      </rPr>
      <t>会員変更届　　　　　　　　　　　　　　　　　　　　　　　　　　　</t>
    </r>
    <rPh sb="15" eb="17">
      <t>コジン</t>
    </rPh>
    <rPh sb="19" eb="21">
      <t>ヘンコウ</t>
    </rPh>
    <phoneticPr fontId="28"/>
  </si>
  <si>
    <t>ドバイ及び UAE 北部日本人会会則</t>
  </si>
  <si>
    <t xml:space="preserve">第３条 会員 </t>
  </si>
  <si>
    <t>本会は、ドバイ及びＵＡＥ北部首長国に在住する日本人成年男女及びその配偶者と子を以って構成する。日本人成年男女とは日本国籍保有者、日本国永住権保有者をいう。又、会長が入会を認めた者、および法人会員に属する外国籍の者についてはこの限りではない。</t>
  </si>
  <si>
    <t>会員の種類を次の通り定める。</t>
  </si>
  <si>
    <t>イ）法人会員　　全ての日本法人の進出企業に属する個人</t>
  </si>
  <si>
    <t>日本企業の現地法人、支店、出張所及び資本・経営構成上、日系法人とみなされる現地法人は法人会員に属する。</t>
  </si>
  <si>
    <t>また日系法人より派遣された全ての者（国籍問わず）および配偶者、子も含めた世帯全員を入会対象とする。</t>
  </si>
  <si>
    <t>ロ）個人会員 　非法人所属（法人会員に該当しない場合）の個人、所属する法人が日本人会の法人会員に未加入の個人。</t>
  </si>
  <si>
    <t>ハ）名誉会員 役員会で承認された者</t>
  </si>
  <si>
    <t>共通事項</t>
  </si>
  <si>
    <t>日本人会運営の各部会への参加、子の日本人学校入学は、日本人会入会を条件とする。子の日本人学校入学にあたっては国籍を問わず世帯全員の入会を要するものとする。</t>
  </si>
  <si>
    <t>会員資格は、新規会員の希望者が本会則に基づき、第９条規定の会費を所定の申し込み用</t>
  </si>
  <si>
    <t>紙に添えて随時、会に納付することにより発行する。</t>
  </si>
  <si>
    <t>2023年10月更新</t>
  </si>
  <si>
    <t>会費</t>
  </si>
  <si>
    <t>個人会費 年額 AED 260</t>
  </si>
  <si>
    <t>法人会費 年額 AED 2,600</t>
  </si>
  <si>
    <t>※法人会員の会費は、法人会費AED2,600＋個人会員数×AED260となります。</t>
  </si>
  <si>
    <t>年会費は以下口座にお振込頂きたくお願い致します。</t>
  </si>
  <si>
    <t>振込手数料のご負担をお願い致します。</t>
  </si>
  <si>
    <t>お振込時には備考欄に「Membership fee for 会員番号」をご記入下さい。</t>
  </si>
  <si>
    <t>会費納付スケジュール</t>
  </si>
  <si>
    <t>２．各会員からの回答締め切り：10月31日　</t>
  </si>
  <si>
    <t>１．総務会計部名簿係より、各会員へ在籍の確認：10月10日頃</t>
  </si>
  <si>
    <t>３．総務会計部会計係より、各会員に会費納付お知らせ送付：11月5日頃</t>
  </si>
  <si>
    <t>４．各会員からの納付期限：11月20日頃</t>
  </si>
  <si>
    <t>日本祭り実行委員会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</si>
</sst>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yyyy/mm/dd;@"/>
    <numFmt numFmtId="166" formatCode="\p000000"/>
    <numFmt numFmtId="167" formatCode="\c000000"/>
    <numFmt numFmtId="168" formatCode="yyyy/mm/dd;@"/>
    <numFmt numFmtId="169" formatCode="_(* #,##0_);_(* \(#,##0\);_(* &quot;-&quot;??_);_(@_)"/>
    <numFmt numFmtId="170" formatCode="yyyy&quot;年&quot;m&quot;月&quot;d&quot;日&quot;;@"/>
  </numFmts>
  <fonts count="52">
    <font>
      <sz val="11"/>
      <color indexed="8"/>
      <name val="Calibri"/>
      <family val="2"/>
    </font>
    <font>
      <sz val="10"/>
      <name val="Arial"/>
      <family val="2"/>
    </font>
    <font>
      <sz val="8"/>
      <name val="ＭＳ Ｐゴシック"/>
      <family val="3"/>
    </font>
    <font>
      <sz val="9"/>
      <name val="ＭＳ Ｐゴシック"/>
      <family val="3"/>
    </font>
    <font>
      <sz val="8"/>
      <name val="Arial"/>
      <family val="2"/>
    </font>
    <font>
      <sz val="12"/>
      <name val="ＭＳ Ｐゴシック"/>
      <family val="3"/>
    </font>
    <font>
      <sz val="8"/>
      <name val="Tahoma"/>
      <family val="2"/>
    </font>
    <font>
      <u val="single"/>
      <sz val="11"/>
      <color indexed="12"/>
      <name val="Calibri"/>
      <family val="2"/>
    </font>
    <font>
      <sz val="11"/>
      <color indexed="10"/>
      <name val="Calibri"/>
      <family val="2"/>
    </font>
    <font>
      <sz val="10.5"/>
      <color indexed="8"/>
      <name val="Arial"/>
      <family val="2"/>
    </font>
    <font>
      <sz val="9"/>
      <color indexed="8"/>
      <name val="Arial"/>
      <family val="2"/>
    </font>
    <font>
      <sz val="11"/>
      <color indexed="8"/>
      <name val="Arial"/>
      <family val="2"/>
    </font>
    <font>
      <b/>
      <sz val="11"/>
      <color indexed="8"/>
      <name val="Arial"/>
      <family val="2"/>
    </font>
    <font>
      <b/>
      <sz val="16"/>
      <color indexed="8"/>
      <name val="Arial"/>
      <family val="2"/>
    </font>
    <font>
      <sz val="16"/>
      <color indexed="8"/>
      <name val="Arial"/>
      <family val="2"/>
    </font>
    <font>
      <b/>
      <sz val="9"/>
      <color indexed="8"/>
      <name val="Arial"/>
      <family val="2"/>
    </font>
    <font>
      <b/>
      <sz val="12"/>
      <color indexed="8"/>
      <name val="Arial"/>
      <family val="2"/>
    </font>
    <font>
      <u val="single"/>
      <sz val="11"/>
      <color indexed="12"/>
      <name val="Arial"/>
      <family val="2"/>
    </font>
    <font>
      <sz val="12"/>
      <color indexed="8"/>
      <name val="Arial"/>
      <family val="2"/>
    </font>
    <font>
      <sz val="12"/>
      <color indexed="10"/>
      <name val="ＭＳ Ｐゴシック"/>
      <family val="3"/>
    </font>
    <font>
      <sz val="12"/>
      <color indexed="10"/>
      <name val="Arial"/>
      <family val="2"/>
    </font>
    <font>
      <b/>
      <sz val="12"/>
      <color indexed="10"/>
      <name val="Arial"/>
      <family val="2"/>
    </font>
    <font>
      <b/>
      <sz val="26"/>
      <color indexed="8"/>
      <name val="Arial"/>
      <family val="2"/>
    </font>
    <font>
      <b/>
      <u val="single"/>
      <sz val="16"/>
      <color indexed="8"/>
      <name val="Arial"/>
      <family val="2"/>
    </font>
    <font>
      <b/>
      <u val="single"/>
      <sz val="14"/>
      <color indexed="12"/>
      <name val="Arial"/>
      <family val="2"/>
    </font>
    <font>
      <u val="single"/>
      <sz val="12"/>
      <color indexed="12"/>
      <name val="Calibri"/>
      <family val="2"/>
    </font>
    <font>
      <b/>
      <sz val="14"/>
      <color indexed="8"/>
      <name val="Arial"/>
      <family val="2"/>
    </font>
    <font>
      <sz val="11"/>
      <name val="Calibri"/>
      <family val="2"/>
    </font>
    <font>
      <sz val="6"/>
      <name val="ＭＳ Ｐゴシック"/>
      <family val="3"/>
    </font>
    <font>
      <sz val="12"/>
      <color indexed="8"/>
      <name val="ＭＳ Ｐゴシック"/>
      <family val="3"/>
    </font>
    <font>
      <u val="single"/>
      <sz val="12"/>
      <color indexed="30"/>
      <name val="Arial"/>
      <family val="2"/>
    </font>
    <font>
      <b/>
      <sz val="16"/>
      <color indexed="8"/>
      <name val="ＭＳ Ｐゴシック"/>
      <family val="3"/>
    </font>
    <font>
      <b/>
      <sz val="26"/>
      <color indexed="8"/>
      <name val="ＭＳ Ｐゴシック"/>
      <family val="3"/>
    </font>
    <font>
      <sz val="14"/>
      <color indexed="8"/>
      <name val="Arial"/>
      <family val="2"/>
    </font>
    <font>
      <sz val="11"/>
      <color indexed="8"/>
      <name val="ＭＳ Ｐゴシック"/>
      <family val="3"/>
    </font>
    <font>
      <sz val="16"/>
      <color indexed="8"/>
      <name val="ＭＳ Ｐゴシック"/>
      <family val="3"/>
    </font>
    <font>
      <u val="single"/>
      <sz val="18"/>
      <color indexed="12"/>
      <name val="Calibri"/>
      <family val="2"/>
    </font>
    <font>
      <sz val="6"/>
      <name val="Arisawa-Gyosho"/>
      <family val="3"/>
    </font>
    <font>
      <u val="single"/>
      <sz val="12"/>
      <color indexed="10"/>
      <name val="ＭＳ Ｐゴシック"/>
      <family val="3"/>
    </font>
    <font>
      <sz val="11"/>
      <color indexed="10"/>
      <name val="ＭＳ Ｐゴシック"/>
      <family val="3"/>
    </font>
    <font>
      <sz val="9"/>
      <color indexed="8"/>
      <name val="ＭＳ Ｐゴシック"/>
      <family val="3"/>
    </font>
    <font>
      <b/>
      <sz val="18"/>
      <color indexed="8"/>
      <name val="ＭＳ Ｐゴシック"/>
      <family val="3"/>
    </font>
    <font>
      <sz val="9"/>
      <color indexed="10"/>
      <name val="Arial"/>
      <family val="2"/>
    </font>
    <font>
      <sz val="9"/>
      <color indexed="8"/>
      <name val="ＭＳ ゴシック"/>
      <family val="3"/>
    </font>
    <font>
      <b/>
      <sz val="26"/>
      <color indexed="8"/>
      <name val="ＭＳ ゴシック"/>
      <family val="3"/>
    </font>
    <font>
      <sz val="11"/>
      <color theme="1"/>
      <name val="Calibri"/>
      <family val="2"/>
    </font>
    <font>
      <b/>
      <sz val="14"/>
      <color rgb="FFFF0000"/>
      <name val="ＭＳ Ｐゴシック"/>
      <family val="3"/>
    </font>
    <font>
      <sz val="12"/>
      <color theme="1"/>
      <name val="ＭＳ ゴシック"/>
      <family val="3"/>
    </font>
    <font>
      <sz val="9"/>
      <color rgb="FF000000"/>
      <name val="Arial"/>
      <family val="2"/>
    </font>
    <font>
      <sz val="11"/>
      <color indexed="8"/>
      <name val="Meiryo UI"/>
      <family val="2"/>
    </font>
    <font>
      <sz val="11"/>
      <color rgb="FF000000"/>
      <name val="Meiryo UI"/>
      <family val="2"/>
    </font>
    <font>
      <b/>
      <sz val="8"/>
      <name val="Calibri"/>
      <family val="2"/>
    </font>
  </fonts>
  <fills count="10">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29"/>
        <bgColor indexed="64"/>
      </patternFill>
    </fill>
    <fill>
      <patternFill patternType="solid">
        <fgColor rgb="FFCCCCFF"/>
        <bgColor indexed="64"/>
      </patternFill>
    </fill>
    <fill>
      <patternFill patternType="solid">
        <fgColor theme="0"/>
        <bgColor indexed="64"/>
      </patternFill>
    </fill>
  </fills>
  <borders count="97">
    <border>
      <left/>
      <right/>
      <top/>
      <bottom/>
      <diagonal/>
    </border>
    <border>
      <left style="medium"/>
      <right style="thin"/>
      <top style="medium"/>
      <bottom/>
    </border>
    <border>
      <left style="medium"/>
      <right style="thin"/>
      <top style="hair"/>
      <bottom style="hair"/>
    </border>
    <border>
      <left style="medium"/>
      <right style="thin"/>
      <top/>
      <bottom style="medium"/>
    </border>
    <border>
      <left/>
      <right style="hair"/>
      <top/>
      <bottom style="hair"/>
    </border>
    <border>
      <left style="hair"/>
      <right style="thin"/>
      <top/>
      <bottom style="hair"/>
    </border>
    <border>
      <left style="hair"/>
      <right style="hair"/>
      <top/>
      <bottom style="hair"/>
    </border>
    <border>
      <left/>
      <right style="hair"/>
      <top style="hair"/>
      <bottom style="hair"/>
    </border>
    <border>
      <left style="hair"/>
      <right style="thin"/>
      <top style="hair"/>
      <bottom style="hair"/>
    </border>
    <border>
      <left style="hair"/>
      <right style="thin"/>
      <top style="hair"/>
      <bottom style="medium"/>
    </border>
    <border>
      <left/>
      <right style="hair"/>
      <top style="hair"/>
      <bottom style="medium"/>
    </border>
    <border>
      <left style="hair"/>
      <right style="hair"/>
      <top style="hair"/>
      <bottom style="medium"/>
    </border>
    <border>
      <left/>
      <right/>
      <top/>
      <bottom style="double">
        <color indexed="62"/>
      </bottom>
    </border>
    <border>
      <left style="thin">
        <color indexed="62"/>
      </left>
      <right/>
      <top/>
      <bottom/>
    </border>
    <border>
      <left style="thin">
        <color indexed="62"/>
      </left>
      <right/>
      <top/>
      <bottom style="double">
        <color indexed="62"/>
      </bottom>
    </border>
    <border>
      <left/>
      <right style="hair"/>
      <top style="medium"/>
      <bottom style="hair"/>
    </border>
    <border>
      <left style="hair"/>
      <right style="thin"/>
      <top style="medium"/>
      <bottom style="hair"/>
    </border>
    <border>
      <left style="hair"/>
      <right style="hair"/>
      <top style="medium"/>
      <bottom style="hair"/>
    </border>
    <border>
      <left style="medium">
        <color indexed="62"/>
      </left>
      <right style="medium">
        <color indexed="62"/>
      </right>
      <top style="medium">
        <color indexed="62"/>
      </top>
      <bottom style="medium">
        <color indexed="62"/>
      </bottom>
    </border>
    <border>
      <left style="medium">
        <color indexed="50"/>
      </left>
      <right/>
      <top style="medium">
        <color indexed="50"/>
      </top>
      <bottom style="medium">
        <color indexed="50"/>
      </bottom>
    </border>
    <border>
      <left/>
      <right/>
      <top style="medium">
        <color indexed="50"/>
      </top>
      <bottom style="medium">
        <color indexed="50"/>
      </bottom>
    </border>
    <border>
      <left style="medium">
        <color indexed="52"/>
      </left>
      <right/>
      <top style="medium">
        <color indexed="52"/>
      </top>
      <bottom style="medium">
        <color indexed="52"/>
      </bottom>
    </border>
    <border>
      <left/>
      <right style="medium">
        <color indexed="50"/>
      </right>
      <top style="medium">
        <color indexed="50"/>
      </top>
      <bottom style="medium">
        <color indexed="50"/>
      </bottom>
    </border>
    <border>
      <left style="medium">
        <color indexed="52"/>
      </left>
      <right style="medium">
        <color indexed="52"/>
      </right>
      <top style="medium">
        <color indexed="52"/>
      </top>
      <bottom style="medium">
        <color indexed="52"/>
      </bottom>
    </border>
    <border>
      <left/>
      <right/>
      <top style="medium">
        <color indexed="62"/>
      </top>
      <bottom style="medium">
        <color indexed="62"/>
      </bottom>
    </border>
    <border>
      <left style="medium">
        <color indexed="50"/>
      </left>
      <right style="medium">
        <color indexed="50"/>
      </right>
      <top style="medium">
        <color indexed="50"/>
      </top>
      <bottom style="medium">
        <color indexed="50"/>
      </bottom>
    </border>
    <border>
      <left/>
      <right/>
      <top/>
      <bottom style="medium">
        <color indexed="50"/>
      </bottom>
    </border>
    <border>
      <left/>
      <right style="medium">
        <color indexed="50"/>
      </right>
      <top/>
      <bottom style="medium">
        <color indexed="50"/>
      </bottom>
    </border>
    <border>
      <left style="medium">
        <color indexed="62"/>
      </left>
      <right style="medium">
        <color indexed="50"/>
      </right>
      <top style="medium">
        <color indexed="62"/>
      </top>
      <bottom style="medium">
        <color indexed="62"/>
      </bottom>
    </border>
    <border>
      <left style="medium">
        <color indexed="50"/>
      </left>
      <right style="medium">
        <color indexed="62"/>
      </right>
      <top style="medium">
        <color indexed="50"/>
      </top>
      <bottom style="medium">
        <color indexed="50"/>
      </bottom>
    </border>
    <border>
      <left style="thin">
        <color indexed="62"/>
      </left>
      <right style="thin">
        <color indexed="30"/>
      </right>
      <top/>
      <bottom/>
    </border>
    <border>
      <left style="thin">
        <color indexed="62"/>
      </left>
      <right style="thin">
        <color indexed="30"/>
      </right>
      <top/>
      <bottom style="double">
        <color indexed="62"/>
      </bottom>
    </border>
    <border>
      <left/>
      <right style="thin">
        <color indexed="62"/>
      </right>
      <top style="thin">
        <color indexed="62"/>
      </top>
      <bottom/>
    </border>
    <border>
      <left/>
      <right style="thin">
        <color indexed="62"/>
      </right>
      <top/>
      <bottom/>
    </border>
    <border>
      <left/>
      <right style="thin">
        <color indexed="62"/>
      </right>
      <top/>
      <bottom style="double">
        <color indexed="62"/>
      </bottom>
    </border>
    <border>
      <left style="thin">
        <color indexed="62"/>
      </left>
      <right/>
      <top style="thin">
        <color indexed="62"/>
      </top>
      <bottom style="thin">
        <color indexed="62"/>
      </bottom>
    </border>
    <border>
      <left style="thin">
        <color indexed="62"/>
      </left>
      <right style="thin">
        <color indexed="30"/>
      </right>
      <top style="thin">
        <color indexed="62"/>
      </top>
      <bottom style="thin">
        <color indexed="62"/>
      </bottom>
    </border>
    <border>
      <left/>
      <right/>
      <top style="thin">
        <color indexed="62"/>
      </top>
      <bottom style="thin">
        <color indexed="62"/>
      </bottom>
    </border>
    <border>
      <left/>
      <right style="thin">
        <color indexed="62"/>
      </right>
      <top style="thin">
        <color indexed="62"/>
      </top>
      <bottom style="thin">
        <color indexed="62"/>
      </bottom>
    </border>
    <border>
      <left style="thin"/>
      <right style="hair"/>
      <top style="hair"/>
      <bottom style="medium"/>
    </border>
    <border>
      <left style="medium"/>
      <right style="thin"/>
      <top style="medium"/>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medium"/>
      <top style="medium"/>
      <bottom style="hair"/>
    </border>
    <border>
      <left style="hair"/>
      <right style="medium"/>
      <top style="hair"/>
      <bottom style="medium"/>
    </border>
    <border>
      <left style="medium"/>
      <right style="medium"/>
      <top style="medium"/>
      <bottom style="medium"/>
    </border>
    <border>
      <left style="hair"/>
      <right style="hair"/>
      <top style="hair"/>
      <bottom style="hair"/>
    </border>
    <border>
      <left style="thin"/>
      <right/>
      <top style="thin"/>
      <bottom/>
    </border>
    <border>
      <left style="thin"/>
      <right style="thin"/>
      <top style="hair"/>
      <bottom/>
    </border>
    <border>
      <left style="thin"/>
      <right style="thin"/>
      <top style="hair"/>
      <bottom style="medium"/>
    </border>
    <border>
      <left style="thin"/>
      <right style="medium"/>
      <top style="thin"/>
      <bottom/>
    </border>
    <border>
      <left style="thin"/>
      <right style="medium"/>
      <top style="hair"/>
      <bottom/>
    </border>
    <border>
      <left style="thin"/>
      <right style="medium"/>
      <top style="hair"/>
      <bottom style="medium"/>
    </border>
    <border>
      <left/>
      <right style="medium"/>
      <top style="thin"/>
      <bottom style="medium"/>
    </border>
    <border>
      <left/>
      <right/>
      <top style="thin"/>
      <bottom style="medium"/>
    </border>
    <border>
      <left style="thin"/>
      <right/>
      <top style="thin"/>
      <bottom style="medium"/>
    </border>
    <border>
      <left style="medium"/>
      <right style="thin"/>
      <top style="thin"/>
      <bottom style="medium"/>
    </border>
    <border>
      <left/>
      <right style="medium"/>
      <top style="medium"/>
      <bottom style="thin"/>
    </border>
    <border>
      <left/>
      <right/>
      <top style="medium"/>
      <bottom style="thin"/>
    </border>
    <border>
      <left style="thin"/>
      <right/>
      <top style="medium"/>
      <bottom style="thin"/>
    </border>
    <border>
      <left/>
      <right style="medium"/>
      <top style="thin"/>
      <bottom style="thin"/>
    </border>
    <border>
      <left/>
      <right/>
      <top style="thin"/>
      <bottom style="thin"/>
    </border>
    <border>
      <left style="thin"/>
      <right/>
      <top style="thin"/>
      <bottom style="thin"/>
    </border>
    <border>
      <left style="thin"/>
      <right style="thin"/>
      <top style="thin"/>
      <bottom style="thin"/>
    </border>
    <border>
      <left style="hair"/>
      <right/>
      <top style="medium"/>
      <bottom style="hair"/>
    </border>
    <border>
      <left style="hair"/>
      <right/>
      <top style="hair"/>
      <bottom style="medium"/>
    </border>
    <border>
      <left style="thin"/>
      <right/>
      <top style="hair"/>
      <bottom/>
    </border>
    <border>
      <left style="thin"/>
      <right/>
      <top style="hair"/>
      <bottom style="medium"/>
    </border>
    <border>
      <left style="medium"/>
      <right/>
      <top style="medium"/>
      <bottom style="hair"/>
    </border>
    <border>
      <left style="medium"/>
      <right/>
      <top/>
      <bottom style="hair"/>
    </border>
    <border>
      <left style="medium"/>
      <right/>
      <top style="hair"/>
      <bottom style="hair"/>
    </border>
    <border>
      <left style="medium"/>
      <right/>
      <top style="hair"/>
      <bottom style="medium"/>
    </border>
    <border>
      <left style="thin"/>
      <right style="thin"/>
      <top style="medium"/>
      <bottom style="hair"/>
    </border>
    <border>
      <left style="thin"/>
      <right style="thin"/>
      <top/>
      <bottom style="hair"/>
    </border>
    <border>
      <left style="thin"/>
      <right style="thin"/>
      <top style="hair"/>
      <bottom style="hair"/>
    </border>
    <border>
      <left style="medium"/>
      <right style="medium"/>
      <top style="medium"/>
      <bottom/>
    </border>
    <border>
      <left style="medium"/>
      <right style="medium"/>
      <top/>
      <bottom/>
    </border>
    <border>
      <left style="medium"/>
      <right style="medium"/>
      <top/>
      <bottom style="medium"/>
    </border>
    <border>
      <left style="medium"/>
      <right style="medium"/>
      <top style="hair"/>
      <bottom style="hair"/>
    </border>
    <border>
      <left style="medium"/>
      <right style="medium"/>
      <top style="hair"/>
      <bottom style="medium"/>
    </border>
    <border>
      <left style="thin"/>
      <right style="thin"/>
      <top/>
      <bottom style="medium"/>
    </border>
    <border>
      <left/>
      <right/>
      <top style="medium"/>
      <bottom style="hair"/>
    </border>
    <border>
      <left/>
      <right/>
      <top style="hair"/>
      <bottom style="medium"/>
    </border>
    <border>
      <left/>
      <right/>
      <top/>
      <bottom style="hair"/>
    </border>
    <border>
      <left/>
      <right/>
      <top style="hair"/>
      <bottom style="hair"/>
    </border>
    <border>
      <left/>
      <right style="thin"/>
      <top style="hair"/>
      <bottom style="medium"/>
    </border>
    <border>
      <left style="thin"/>
      <right style="medium"/>
      <top style="medium"/>
      <bottom style="hair"/>
    </border>
    <border>
      <left style="thin"/>
      <right style="medium"/>
      <top/>
      <bottom style="medium"/>
    </border>
    <border>
      <left style="thin"/>
      <right style="medium"/>
      <top/>
      <bottom style="hair"/>
    </border>
    <border>
      <left style="thin"/>
      <right style="medium"/>
      <top style="hair"/>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vertical="center"/>
      <protection/>
    </xf>
    <xf numFmtId="0" fontId="45" fillId="0" borderId="0">
      <alignment/>
      <protection/>
    </xf>
    <xf numFmtId="0" fontId="7" fillId="0" borderId="0" applyNumberFormat="0" applyFill="0" applyBorder="0">
      <alignment/>
      <protection locked="0"/>
    </xf>
  </cellStyleXfs>
  <cellXfs count="350">
    <xf numFmtId="0" fontId="0" fillId="0" borderId="0" xfId="0"/>
    <xf numFmtId="0" fontId="9" fillId="0" borderId="0" xfId="0" applyFont="1" applyAlignment="1">
      <alignment horizontal="right"/>
    </xf>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14" fillId="0" borderId="0" xfId="0" applyFont="1"/>
    <xf numFmtId="0" fontId="10" fillId="2" borderId="0" xfId="0" applyFont="1" applyFill="1" applyAlignment="1">
      <alignment horizontal="left"/>
    </xf>
    <xf numFmtId="0" fontId="11" fillId="2" borderId="0" xfId="0" applyFont="1" applyFill="1"/>
    <xf numFmtId="0" fontId="11" fillId="0" borderId="0" xfId="0" applyFont="1" applyAlignment="1">
      <alignment horizontal="center"/>
    </xf>
    <xf numFmtId="0" fontId="12" fillId="0" borderId="0" xfId="0" applyFont="1" applyAlignment="1">
      <alignment horizontal="center"/>
    </xf>
    <xf numFmtId="0" fontId="10" fillId="2" borderId="0" xfId="0" applyFont="1" applyFill="1"/>
    <xf numFmtId="0" fontId="15" fillId="0" borderId="0" xfId="0" applyFont="1"/>
    <xf numFmtId="14" fontId="11" fillId="0" borderId="0" xfId="0" applyNumberFormat="1" applyFont="1" applyAlignment="1">
      <alignment horizontal="center"/>
    </xf>
    <xf numFmtId="0" fontId="11" fillId="0" borderId="0" xfId="0" applyFont="1" applyAlignment="1">
      <alignment horizontal="right"/>
    </xf>
    <xf numFmtId="0" fontId="16" fillId="2" borderId="0" xfId="0" applyFont="1" applyFill="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2" borderId="0" xfId="0" applyFont="1" applyFill="1" applyAlignment="1">
      <alignment horizontal="left"/>
    </xf>
    <xf numFmtId="0" fontId="9" fillId="0" borderId="0" xfId="0" applyFont="1" applyAlignment="1">
      <alignment horizontal="center"/>
    </xf>
    <xf numFmtId="0" fontId="17" fillId="0" borderId="0" xfId="22" applyFont="1" applyAlignment="1" applyProtection="1">
      <alignment horizontal="center"/>
      <protection/>
    </xf>
    <xf numFmtId="0" fontId="18" fillId="0" borderId="0" xfId="0" applyFont="1"/>
    <xf numFmtId="0" fontId="11" fillId="3" borderId="4" xfId="0" applyFont="1" applyFill="1" applyBorder="1" applyAlignment="1" applyProtection="1">
      <alignment horizontal="center"/>
      <protection locked="0"/>
    </xf>
    <xf numFmtId="0" fontId="11" fillId="3" borderId="5" xfId="0" applyFont="1" applyFill="1" applyBorder="1" applyAlignment="1" applyProtection="1">
      <alignment horizontal="center"/>
      <protection locked="0"/>
    </xf>
    <xf numFmtId="0" fontId="11" fillId="3" borderId="4" xfId="0" applyFont="1" applyFill="1" applyBorder="1" applyAlignment="1" applyProtection="1">
      <alignment horizontal="left"/>
      <protection locked="0"/>
    </xf>
    <xf numFmtId="0" fontId="11" fillId="3" borderId="5" xfId="0" applyFont="1" applyFill="1" applyBorder="1" applyAlignment="1" applyProtection="1">
      <alignment horizontal="left"/>
      <protection locked="0"/>
    </xf>
    <xf numFmtId="0" fontId="11" fillId="3" borderId="4" xfId="0" applyFont="1" applyFill="1" applyBorder="1" applyProtection="1">
      <protection locked="0"/>
    </xf>
    <xf numFmtId="0" fontId="11" fillId="3" borderId="6" xfId="0" applyFont="1" applyFill="1" applyBorder="1" applyProtection="1">
      <protection locked="0"/>
    </xf>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7" xfId="0" applyFont="1" applyFill="1" applyBorder="1" applyAlignment="1" applyProtection="1">
      <alignment horizontal="left"/>
      <protection locked="0"/>
    </xf>
    <xf numFmtId="0" fontId="11" fillId="3" borderId="8" xfId="0" applyFont="1" applyFill="1" applyBorder="1" applyAlignment="1" applyProtection="1">
      <alignment horizontal="left"/>
      <protection locked="0"/>
    </xf>
    <xf numFmtId="0" fontId="11" fillId="3" borderId="9" xfId="0" applyFont="1" applyFill="1" applyBorder="1" applyAlignment="1" applyProtection="1">
      <alignment horizontal="center"/>
      <protection locked="0"/>
    </xf>
    <xf numFmtId="0" fontId="11" fillId="3" borderId="10" xfId="0" applyFont="1" applyFill="1" applyBorder="1" applyAlignment="1" applyProtection="1">
      <alignment horizontal="left"/>
      <protection locked="0"/>
    </xf>
    <xf numFmtId="0" fontId="11" fillId="3" borderId="9" xfId="0" applyFont="1" applyFill="1" applyBorder="1" applyAlignment="1" applyProtection="1">
      <alignment horizontal="left"/>
      <protection locked="0"/>
    </xf>
    <xf numFmtId="0" fontId="11" fillId="3" borderId="10" xfId="0" applyFont="1" applyFill="1" applyBorder="1" applyProtection="1">
      <protection locked="0"/>
    </xf>
    <xf numFmtId="0" fontId="11" fillId="3" borderId="11" xfId="0" applyFont="1" applyFill="1" applyBorder="1" applyProtection="1">
      <protection locked="0"/>
    </xf>
    <xf numFmtId="0" fontId="3" fillId="0" borderId="0" xfId="20" applyNumberFormat="1" applyFont="1" applyFill="1" applyBorder="1" applyAlignment="1" applyProtection="1">
      <alignment horizontal="center" vertical="center"/>
      <protection/>
    </xf>
    <xf numFmtId="166" fontId="3" fillId="0" borderId="0" xfId="20" applyNumberFormat="1" applyFont="1" applyFill="1" applyBorder="1" applyAlignment="1" applyProtection="1">
      <alignment horizontal="right" vertical="center"/>
      <protection/>
    </xf>
    <xf numFmtId="164" fontId="3" fillId="0" borderId="0" xfId="20" applyNumberFormat="1" applyFont="1" applyFill="1" applyBorder="1" applyAlignment="1" applyProtection="1">
      <alignment horizontal="left" vertical="center"/>
      <protection/>
    </xf>
    <xf numFmtId="0" fontId="3" fillId="0" borderId="0" xfId="20" applyNumberFormat="1" applyFont="1" applyFill="1" applyBorder="1" applyAlignment="1" applyProtection="1">
      <alignment horizontal="left" vertical="center"/>
      <protection/>
    </xf>
    <xf numFmtId="165" fontId="3" fillId="0" borderId="0" xfId="20" applyNumberFormat="1" applyFont="1" applyFill="1" applyBorder="1" applyAlignment="1" applyProtection="1">
      <alignment horizontal="center" vertical="center"/>
      <protection/>
    </xf>
    <xf numFmtId="0" fontId="3" fillId="0" borderId="0" xfId="20" applyNumberFormat="1" applyFont="1" applyFill="1" applyBorder="1" applyAlignment="1" applyProtection="1">
      <alignment horizontal="left"/>
      <protection/>
    </xf>
    <xf numFmtId="0" fontId="1" fillId="0" borderId="0" xfId="20" applyAlignment="1">
      <alignment vertical="center"/>
      <protection/>
    </xf>
    <xf numFmtId="0" fontId="8" fillId="0" borderId="0" xfId="0" applyFont="1"/>
    <xf numFmtId="0" fontId="3" fillId="0" borderId="0" xfId="20" applyNumberFormat="1" applyFont="1" applyFill="1" applyBorder="1" applyAlignment="1" applyProtection="1">
      <alignment vertical="center"/>
      <protection/>
    </xf>
    <xf numFmtId="165" fontId="3" fillId="0" borderId="0" xfId="20" applyNumberFormat="1" applyFont="1" applyFill="1" applyBorder="1" applyAlignment="1" applyProtection="1">
      <alignment vertical="center"/>
      <protection/>
    </xf>
    <xf numFmtId="0" fontId="0" fillId="0" borderId="0" xfId="0" applyNumberFormat="1"/>
    <xf numFmtId="0" fontId="3" fillId="0" borderId="0" xfId="20" applyNumberFormat="1" applyFont="1" applyFill="1" applyBorder="1" applyAlignment="1" applyProtection="1">
      <alignment horizontal="right" vertical="center"/>
      <protection/>
    </xf>
    <xf numFmtId="0" fontId="3" fillId="0" borderId="12" xfId="20" applyNumberFormat="1" applyFont="1" applyFill="1" applyBorder="1" applyAlignment="1" applyProtection="1">
      <alignment horizontal="center" vertical="center"/>
      <protection/>
    </xf>
    <xf numFmtId="164" fontId="3" fillId="0" borderId="12" xfId="20" applyNumberFormat="1" applyFont="1" applyFill="1" applyBorder="1" applyAlignment="1" applyProtection="1">
      <alignment horizontal="left" vertical="center"/>
      <protection/>
    </xf>
    <xf numFmtId="0" fontId="3" fillId="0" borderId="12" xfId="20" applyNumberFormat="1" applyFont="1" applyFill="1" applyBorder="1" applyAlignment="1" applyProtection="1">
      <alignment horizontal="left" vertical="center"/>
      <protection/>
    </xf>
    <xf numFmtId="165" fontId="3" fillId="0" borderId="12" xfId="20" applyNumberFormat="1" applyFont="1" applyFill="1" applyBorder="1" applyAlignment="1" applyProtection="1">
      <alignment horizontal="center" vertical="center"/>
      <protection/>
    </xf>
    <xf numFmtId="165" fontId="3" fillId="0" borderId="12" xfId="20" applyNumberFormat="1" applyFont="1" applyFill="1" applyBorder="1" applyAlignment="1" applyProtection="1">
      <alignment vertical="center"/>
      <protection/>
    </xf>
    <xf numFmtId="0" fontId="3" fillId="0" borderId="12" xfId="20" applyNumberFormat="1" applyFont="1" applyFill="1" applyBorder="1" applyAlignment="1" applyProtection="1">
      <alignment vertical="center"/>
      <protection/>
    </xf>
    <xf numFmtId="0" fontId="3" fillId="0" borderId="12" xfId="20" applyNumberFormat="1" applyFont="1" applyFill="1" applyBorder="1" applyAlignment="1" applyProtection="1">
      <alignment horizontal="left"/>
      <protection/>
    </xf>
    <xf numFmtId="0" fontId="3" fillId="0" borderId="13" xfId="20" applyNumberFormat="1" applyFont="1" applyFill="1" applyBorder="1" applyAlignment="1" applyProtection="1">
      <alignment horizontal="center" vertical="center"/>
      <protection/>
    </xf>
    <xf numFmtId="0" fontId="3" fillId="0" borderId="14" xfId="20" applyNumberFormat="1" applyFont="1" applyFill="1" applyBorder="1" applyAlignment="1" applyProtection="1">
      <alignment horizontal="center" vertical="center"/>
      <protection/>
    </xf>
    <xf numFmtId="0" fontId="0" fillId="0" borderId="0" xfId="0" applyFill="1"/>
    <xf numFmtId="0" fontId="3" fillId="4" borderId="0" xfId="20" applyNumberFormat="1" applyFont="1" applyFill="1" applyBorder="1" applyAlignment="1" applyProtection="1">
      <alignment horizontal="left" vertical="center"/>
      <protection/>
    </xf>
    <xf numFmtId="0" fontId="3" fillId="4" borderId="12" xfId="20" applyNumberFormat="1" applyFont="1" applyFill="1" applyBorder="1" applyAlignment="1" applyProtection="1">
      <alignment horizontal="left" vertical="center"/>
      <protection/>
    </xf>
    <xf numFmtId="166" fontId="3" fillId="4" borderId="0" xfId="20" applyNumberFormat="1" applyFont="1" applyFill="1" applyBorder="1" applyAlignment="1" applyProtection="1">
      <alignment horizontal="left" vertical="center"/>
      <protection/>
    </xf>
    <xf numFmtId="166" fontId="3" fillId="0" borderId="0" xfId="20" applyNumberFormat="1" applyFont="1" applyFill="1" applyBorder="1" applyAlignment="1" applyProtection="1">
      <alignment horizontal="left" vertical="center"/>
      <protection/>
    </xf>
    <xf numFmtId="166" fontId="3" fillId="0" borderId="12" xfId="20" applyNumberFormat="1" applyFont="1" applyFill="1" applyBorder="1" applyAlignment="1" applyProtection="1">
      <alignment horizontal="left" vertical="center"/>
      <protection/>
    </xf>
    <xf numFmtId="0" fontId="18" fillId="0" borderId="0" xfId="0" applyFont="1" applyAlignment="1">
      <alignment horizontal="right"/>
    </xf>
    <xf numFmtId="164" fontId="5" fillId="0" borderId="15" xfId="20" applyNumberFormat="1" applyFont="1" applyFill="1" applyBorder="1" applyAlignment="1" applyProtection="1">
      <alignment horizontal="center" vertical="center"/>
      <protection/>
    </xf>
    <xf numFmtId="164" fontId="5" fillId="0" borderId="16" xfId="20" applyNumberFormat="1" applyFont="1" applyFill="1" applyBorder="1" applyAlignment="1" applyProtection="1">
      <alignment horizontal="center" vertical="center"/>
      <protection/>
    </xf>
    <xf numFmtId="164" fontId="5" fillId="0" borderId="15" xfId="20" applyNumberFormat="1" applyFont="1" applyFill="1" applyBorder="1" applyAlignment="1" applyProtection="1">
      <alignment horizontal="center" vertical="center" wrapText="1"/>
      <protection/>
    </xf>
    <xf numFmtId="164" fontId="5" fillId="0" borderId="17" xfId="20" applyNumberFormat="1" applyFont="1" applyFill="1" applyBorder="1" applyAlignment="1" applyProtection="1">
      <alignment horizontal="center" vertical="center" wrapText="1"/>
      <protection/>
    </xf>
    <xf numFmtId="164" fontId="5" fillId="0" borderId="16" xfId="20" applyNumberFormat="1" applyFont="1" applyFill="1" applyBorder="1" applyAlignment="1" applyProtection="1">
      <alignment horizontal="center" vertical="center" wrapText="1"/>
      <protection/>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6" xfId="0" applyFont="1" applyFill="1" applyBorder="1" applyAlignment="1">
      <alignment horizontal="center" vertical="center" wrapText="1"/>
    </xf>
    <xf numFmtId="164" fontId="19" fillId="0" borderId="10" xfId="20" applyNumberFormat="1" applyFont="1" applyFill="1" applyBorder="1" applyAlignment="1" applyProtection="1">
      <alignment horizontal="center" vertical="center"/>
      <protection/>
    </xf>
    <xf numFmtId="164" fontId="19" fillId="0" borderId="9" xfId="20" applyNumberFormat="1" applyFont="1" applyFill="1" applyBorder="1" applyAlignment="1" applyProtection="1">
      <alignment horizontal="center" vertical="center"/>
      <protection/>
    </xf>
    <xf numFmtId="0" fontId="20" fillId="2" borderId="9" xfId="0" applyFont="1" applyFill="1" applyBorder="1" applyAlignment="1">
      <alignment horizontal="center" vertical="center"/>
    </xf>
    <xf numFmtId="0" fontId="16" fillId="0" borderId="0" xfId="0" applyFont="1"/>
    <xf numFmtId="0" fontId="18" fillId="0" borderId="0" xfId="0" applyFont="1" applyAlignment="1">
      <alignment horizontal="left"/>
    </xf>
    <xf numFmtId="0" fontId="20" fillId="0" borderId="0" xfId="0" applyFont="1" applyAlignment="1">
      <alignment horizontal="left" vertical="top"/>
    </xf>
    <xf numFmtId="0" fontId="21" fillId="0" borderId="0" xfId="0" applyFont="1"/>
    <xf numFmtId="0" fontId="22" fillId="0" borderId="0" xfId="0" applyFont="1" applyAlignment="1">
      <alignment horizontal="left"/>
    </xf>
    <xf numFmtId="0" fontId="23" fillId="0" borderId="0" xfId="0" applyFont="1" applyAlignment="1">
      <alignment horizontal="left"/>
    </xf>
    <xf numFmtId="0" fontId="24" fillId="0" borderId="0" xfId="22" applyFont="1" applyAlignment="1" applyProtection="1">
      <alignment/>
      <protection/>
    </xf>
    <xf numFmtId="165" fontId="3" fillId="0" borderId="0" xfId="0" applyNumberFormat="1" applyFont="1" applyFill="1" applyBorder="1" applyAlignment="1" applyProtection="1">
      <alignment horizontal="center" vertical="center"/>
      <protection/>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Fill="1" applyAlignment="1">
      <alignment horizontal="center" vertical="center" wrapText="1"/>
    </xf>
    <xf numFmtId="0" fontId="27" fillId="0" borderId="0" xfId="0" applyNumberFormat="1" applyFont="1" applyFill="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164" fontId="3" fillId="0" borderId="18" xfId="20" applyNumberFormat="1" applyFont="1" applyFill="1" applyBorder="1" applyAlignment="1" applyProtection="1">
      <alignment horizontal="center" vertical="center" wrapText="1"/>
      <protection/>
    </xf>
    <xf numFmtId="164" fontId="3" fillId="0" borderId="20" xfId="20" applyNumberFormat="1" applyFont="1" applyFill="1" applyBorder="1" applyAlignment="1" applyProtection="1">
      <alignment horizontal="center" vertical="center" wrapText="1"/>
      <protection/>
    </xf>
    <xf numFmtId="0" fontId="3" fillId="0" borderId="21" xfId="21" applyNumberFormat="1" applyFont="1" applyFill="1" applyBorder="1" applyAlignment="1" applyProtection="1">
      <alignment horizontal="center" vertical="center" wrapText="1"/>
      <protection/>
    </xf>
    <xf numFmtId="0" fontId="3" fillId="0" borderId="23" xfId="21" applyNumberFormat="1" applyFont="1" applyFill="1" applyBorder="1" applyAlignment="1" applyProtection="1">
      <alignment horizontal="center" vertical="center" wrapText="1"/>
      <protection/>
    </xf>
    <xf numFmtId="164" fontId="3" fillId="0" borderId="23" xfId="20" applyNumberFormat="1" applyFont="1" applyFill="1" applyBorder="1" applyAlignment="1" applyProtection="1">
      <alignment horizontal="center" vertical="center" wrapText="1"/>
      <protection/>
    </xf>
    <xf numFmtId="0" fontId="0" fillId="5" borderId="0" xfId="0" applyFill="1" applyAlignment="1">
      <alignment horizontal="center" vertical="center" wrapText="1"/>
    </xf>
    <xf numFmtId="165" fontId="3" fillId="5" borderId="0" xfId="0" applyNumberFormat="1" applyFont="1" applyFill="1" applyBorder="1" applyAlignment="1" applyProtection="1">
      <alignment horizontal="center" vertical="center" wrapText="1"/>
      <protection/>
    </xf>
    <xf numFmtId="0" fontId="27" fillId="5" borderId="0" xfId="0" applyFont="1" applyFill="1" applyAlignment="1">
      <alignment horizontal="center" vertical="center" wrapText="1"/>
    </xf>
    <xf numFmtId="0" fontId="3" fillId="5" borderId="0" xfId="21" applyNumberFormat="1" applyFont="1" applyFill="1" applyBorder="1" applyAlignment="1" applyProtection="1">
      <alignment horizontal="center" vertical="center" wrapText="1"/>
      <protection/>
    </xf>
    <xf numFmtId="165" fontId="3" fillId="5" borderId="0" xfId="21" applyNumberFormat="1" applyFont="1" applyFill="1" applyBorder="1" applyAlignment="1" applyProtection="1">
      <alignment horizontal="center" vertical="center" wrapText="1"/>
      <protection/>
    </xf>
    <xf numFmtId="14" fontId="3" fillId="5" borderId="0" xfId="21" applyNumberFormat="1" applyFont="1" applyFill="1" applyBorder="1" applyAlignment="1" applyProtection="1">
      <alignment horizontal="center" vertical="center" wrapText="1"/>
      <protection/>
    </xf>
    <xf numFmtId="169" fontId="3" fillId="5" borderId="0" xfId="18" applyNumberFormat="1" applyFont="1" applyFill="1" applyBorder="1" applyAlignment="1" applyProtection="1">
      <alignment horizontal="center" vertical="center" wrapText="1"/>
      <protection/>
    </xf>
    <xf numFmtId="164" fontId="3" fillId="5" borderId="0" xfId="20" applyNumberFormat="1" applyFont="1" applyFill="1" applyBorder="1" applyAlignment="1" applyProtection="1">
      <alignment horizontal="center" vertical="center" wrapText="1"/>
      <protection/>
    </xf>
    <xf numFmtId="0" fontId="27" fillId="5" borderId="0" xfId="0" applyNumberFormat="1" applyFont="1" applyFill="1" applyAlignment="1">
      <alignment horizontal="center" vertical="center" wrapText="1"/>
    </xf>
    <xf numFmtId="0" fontId="3"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65" fontId="3" fillId="0" borderId="18"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27" fillId="0" borderId="0" xfId="0" applyFont="1" applyFill="1" applyBorder="1" applyAlignment="1">
      <alignment horizontal="center" vertical="center" wrapText="1"/>
    </xf>
    <xf numFmtId="0" fontId="0" fillId="0" borderId="26" xfId="0" applyBorder="1" applyAlignment="1">
      <alignment horizontal="center" vertical="center" wrapText="1"/>
    </xf>
    <xf numFmtId="0" fontId="3" fillId="0" borderId="27" xfId="0" applyNumberFormat="1" applyFont="1" applyFill="1" applyBorder="1" applyAlignment="1" applyProtection="1">
      <alignment horizontal="center" vertical="center" wrapText="1"/>
      <protection/>
    </xf>
    <xf numFmtId="0" fontId="3" fillId="0" borderId="28" xfId="0" applyFont="1" applyBorder="1" applyAlignment="1">
      <alignment horizontal="center" vertical="center" wrapText="1"/>
    </xf>
    <xf numFmtId="167" fontId="3" fillId="0" borderId="25" xfId="0" applyNumberFormat="1" applyFont="1" applyFill="1" applyBorder="1" applyAlignment="1" applyProtection="1">
      <alignment horizontal="center" vertical="center" wrapText="1"/>
      <protection/>
    </xf>
    <xf numFmtId="164" fontId="3" fillId="0" borderId="25" xfId="0" applyNumberFormat="1" applyFont="1" applyFill="1" applyBorder="1" applyAlignment="1" applyProtection="1">
      <alignment horizontal="center" vertical="center" wrapText="1"/>
      <protection/>
    </xf>
    <xf numFmtId="165" fontId="3" fillId="0" borderId="25" xfId="0" applyNumberFormat="1" applyFont="1" applyFill="1" applyBorder="1" applyAlignment="1" applyProtection="1">
      <alignment horizontal="center" vertical="center" wrapText="1"/>
      <protection/>
    </xf>
    <xf numFmtId="165" fontId="3" fillId="0" borderId="25" xfId="0" applyNumberFormat="1" applyFont="1" applyFill="1" applyBorder="1" applyAlignment="1" applyProtection="1">
      <alignment horizontal="center" vertical="center" wrapText="1"/>
      <protection/>
    </xf>
    <xf numFmtId="164" fontId="3" fillId="0" borderId="25" xfId="20" applyNumberFormat="1" applyFont="1" applyFill="1" applyBorder="1" applyAlignment="1" applyProtection="1">
      <alignment horizontal="center" vertical="center" wrapText="1"/>
      <protection/>
    </xf>
    <xf numFmtId="0" fontId="3" fillId="0" borderId="29" xfId="0" applyNumberFormat="1" applyFont="1" applyFill="1" applyBorder="1" applyAlignment="1" applyProtection="1">
      <alignment horizontal="center" vertical="center" wrapText="1"/>
      <protection/>
    </xf>
    <xf numFmtId="0" fontId="3" fillId="0" borderId="30" xfId="20" applyNumberFormat="1" applyFont="1" applyFill="1" applyBorder="1" applyAlignment="1" applyProtection="1">
      <alignment horizontal="center" vertical="center"/>
      <protection/>
    </xf>
    <xf numFmtId="0" fontId="3" fillId="0" borderId="31" xfId="20" applyNumberFormat="1" applyFont="1" applyFill="1" applyBorder="1" applyAlignment="1" applyProtection="1">
      <alignment horizontal="center" vertical="center"/>
      <protection/>
    </xf>
    <xf numFmtId="0" fontId="3" fillId="5" borderId="0" xfId="20" applyNumberFormat="1" applyFont="1" applyFill="1" applyBorder="1" applyAlignment="1" applyProtection="1">
      <alignment horizontal="center" vertical="center"/>
      <protection/>
    </xf>
    <xf numFmtId="165" fontId="3" fillId="5" borderId="0" xfId="20" applyNumberFormat="1" applyFont="1" applyFill="1" applyBorder="1" applyAlignment="1" applyProtection="1">
      <alignment horizontal="center" vertical="center"/>
      <protection/>
    </xf>
    <xf numFmtId="165" fontId="3" fillId="5" borderId="32" xfId="20" applyNumberFormat="1" applyFont="1" applyFill="1" applyBorder="1" applyAlignment="1" applyProtection="1">
      <alignment horizontal="center" vertical="center"/>
      <protection/>
    </xf>
    <xf numFmtId="165" fontId="3" fillId="5" borderId="33" xfId="20" applyNumberFormat="1" applyFont="1" applyFill="1" applyBorder="1" applyAlignment="1" applyProtection="1">
      <alignment horizontal="center" vertical="center"/>
      <protection/>
    </xf>
    <xf numFmtId="0" fontId="0" fillId="5" borderId="0" xfId="0" applyFill="1"/>
    <xf numFmtId="0" fontId="3" fillId="5" borderId="12" xfId="20" applyNumberFormat="1" applyFont="1" applyFill="1" applyBorder="1" applyAlignment="1" applyProtection="1">
      <alignment horizontal="center" vertical="center"/>
      <protection/>
    </xf>
    <xf numFmtId="165" fontId="3" fillId="5" borderId="12" xfId="20" applyNumberFormat="1" applyFont="1" applyFill="1" applyBorder="1" applyAlignment="1" applyProtection="1">
      <alignment horizontal="center" vertical="center"/>
      <protection/>
    </xf>
    <xf numFmtId="0" fontId="0" fillId="5" borderId="12" xfId="0" applyFill="1" applyBorder="1"/>
    <xf numFmtId="165" fontId="3" fillId="5" borderId="34" xfId="20" applyNumberFormat="1" applyFont="1" applyFill="1" applyBorder="1" applyAlignment="1" applyProtection="1">
      <alignment horizontal="center" vertical="center"/>
      <protection/>
    </xf>
    <xf numFmtId="0" fontId="3" fillId="5" borderId="0" xfId="20" applyNumberFormat="1" applyFont="1" applyFill="1" applyBorder="1" applyAlignment="1" applyProtection="1">
      <alignment horizontal="left" vertical="center"/>
      <protection/>
    </xf>
    <xf numFmtId="0" fontId="3" fillId="5" borderId="12" xfId="20" applyNumberFormat="1" applyFont="1" applyFill="1" applyBorder="1" applyAlignment="1" applyProtection="1">
      <alignment horizontal="left" vertical="center"/>
      <protection/>
    </xf>
    <xf numFmtId="164" fontId="2" fillId="0" borderId="35" xfId="20" applyNumberFormat="1" applyFont="1" applyFill="1" applyBorder="1" applyAlignment="1" applyProtection="1">
      <alignment horizontal="center" vertical="center" wrapText="1"/>
      <protection/>
    </xf>
    <xf numFmtId="164" fontId="2" fillId="0" borderId="36" xfId="20" applyNumberFormat="1" applyFont="1" applyFill="1" applyBorder="1" applyAlignment="1" applyProtection="1">
      <alignment horizontal="center" vertical="center" wrapText="1"/>
      <protection/>
    </xf>
    <xf numFmtId="164" fontId="2" fillId="0" borderId="37" xfId="20" applyNumberFormat="1" applyFont="1" applyFill="1" applyBorder="1" applyAlignment="1" applyProtection="1">
      <alignment horizontal="center" vertical="center" wrapText="1"/>
      <protection/>
    </xf>
    <xf numFmtId="0" fontId="2" fillId="0" borderId="37" xfId="21" applyNumberFormat="1" applyFont="1" applyFill="1" applyBorder="1" applyAlignment="1" applyProtection="1">
      <alignment horizontal="center" vertical="center" wrapText="1"/>
      <protection/>
    </xf>
    <xf numFmtId="164" fontId="2" fillId="5" borderId="37" xfId="20" applyNumberFormat="1" applyFont="1" applyFill="1" applyBorder="1" applyAlignment="1" applyProtection="1">
      <alignment horizontal="center" vertical="center" wrapText="1"/>
      <protection/>
    </xf>
    <xf numFmtId="0" fontId="2" fillId="6" borderId="37" xfId="21" applyNumberFormat="1" applyFont="1" applyFill="1" applyBorder="1" applyAlignment="1" applyProtection="1">
      <alignment horizontal="center" vertical="center" wrapText="1"/>
      <protection/>
    </xf>
    <xf numFmtId="165" fontId="2" fillId="6" borderId="37" xfId="21" applyNumberFormat="1" applyFont="1" applyFill="1" applyBorder="1" applyAlignment="1" applyProtection="1">
      <alignment horizontal="left" vertical="center" wrapText="1"/>
      <protection/>
    </xf>
    <xf numFmtId="165" fontId="2" fillId="6" borderId="37" xfId="21" applyNumberFormat="1" applyFont="1" applyFill="1" applyBorder="1" applyAlignment="1" applyProtection="1">
      <alignment horizontal="center" vertical="center" wrapText="1"/>
      <protection/>
    </xf>
    <xf numFmtId="164" fontId="2" fillId="7" borderId="37" xfId="20" applyNumberFormat="1" applyFont="1" applyFill="1" applyBorder="1" applyAlignment="1" applyProtection="1">
      <alignment horizontal="center" vertical="center" wrapText="1"/>
      <protection/>
    </xf>
    <xf numFmtId="164" fontId="2" fillId="7" borderId="38" xfId="20" applyNumberFormat="1" applyFont="1" applyFill="1" applyBorder="1" applyAlignment="1" applyProtection="1">
      <alignment horizontal="center" vertical="center" wrapText="1"/>
      <protection/>
    </xf>
    <xf numFmtId="0" fontId="4" fillId="0" borderId="0" xfId="20" applyFont="1" applyAlignment="1">
      <alignment vertical="center" wrapText="1"/>
      <protection/>
    </xf>
    <xf numFmtId="0" fontId="11" fillId="3" borderId="39" xfId="0" applyFont="1" applyFill="1" applyBorder="1" applyAlignment="1" applyProtection="1">
      <alignment horizontal="center"/>
      <protection locked="0"/>
    </xf>
    <xf numFmtId="0" fontId="29" fillId="0" borderId="0" xfId="0" applyFont="1" applyAlignment="1">
      <alignment vertical="top"/>
    </xf>
    <xf numFmtId="0" fontId="11" fillId="2" borderId="0" xfId="0" applyFont="1" applyFill="1" applyBorder="1"/>
    <xf numFmtId="14" fontId="12" fillId="0" borderId="0" xfId="0" applyNumberFormat="1" applyFont="1"/>
    <xf numFmtId="0" fontId="12" fillId="0" borderId="0" xfId="0" applyNumberFormat="1" applyFont="1"/>
    <xf numFmtId="0" fontId="29" fillId="0" borderId="0" xfId="0" applyFont="1" applyAlignment="1">
      <alignment horizontal="left"/>
    </xf>
    <xf numFmtId="0" fontId="11" fillId="0" borderId="0" xfId="0" applyFont="1" applyFill="1"/>
    <xf numFmtId="0" fontId="11" fillId="0" borderId="0" xfId="0" applyFont="1" applyFill="1" applyBorder="1" applyAlignment="1">
      <alignment horizontal="center"/>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left"/>
      <protection locked="0"/>
    </xf>
    <xf numFmtId="0" fontId="11" fillId="0" borderId="0" xfId="0" applyFont="1" applyFill="1" applyBorder="1" applyProtection="1">
      <protection locked="0"/>
    </xf>
    <xf numFmtId="14" fontId="11" fillId="0" borderId="0" xfId="0" applyNumberFormat="1" applyFont="1" applyFill="1" applyBorder="1" applyAlignment="1" applyProtection="1">
      <alignment horizontal="center"/>
      <protection locked="0"/>
    </xf>
    <xf numFmtId="0" fontId="15" fillId="0" borderId="0" xfId="0" applyFont="1" applyFill="1" applyBorder="1"/>
    <xf numFmtId="0" fontId="12" fillId="0" borderId="0" xfId="0" applyFont="1" applyFill="1"/>
    <xf numFmtId="14" fontId="12" fillId="0" borderId="0" xfId="0" applyNumberFormat="1" applyFont="1" applyFill="1"/>
    <xf numFmtId="0" fontId="18" fillId="0" borderId="0" xfId="0" applyFont="1" applyFill="1" applyBorder="1" applyAlignment="1">
      <alignment horizontal="center" vertical="center" wrapText="1"/>
    </xf>
    <xf numFmtId="0" fontId="31" fillId="0" borderId="0" xfId="0" applyFont="1" applyFill="1" applyAlignment="1">
      <alignment horizontal="left"/>
    </xf>
    <xf numFmtId="0" fontId="18" fillId="0" borderId="0" xfId="0" applyFont="1" applyFill="1"/>
    <xf numFmtId="0" fontId="18" fillId="0" borderId="0" xfId="0" applyFont="1" applyFill="1" applyBorder="1" applyAlignment="1" applyProtection="1">
      <alignment horizontal="center" vertical="center" wrapText="1"/>
      <protection locked="0"/>
    </xf>
    <xf numFmtId="0" fontId="16" fillId="0" borderId="0" xfId="0" applyFont="1" applyFill="1"/>
    <xf numFmtId="0" fontId="25" fillId="0" borderId="0" xfId="22"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xf>
    <xf numFmtId="0" fontId="11" fillId="0" borderId="4"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8" fillId="0" borderId="0" xfId="0" applyFont="1" applyAlignment="1">
      <alignment horizontal="right" vertical="top"/>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pplyProtection="1">
      <alignment/>
      <protection locked="0"/>
    </xf>
    <xf numFmtId="0" fontId="18" fillId="0" borderId="43" xfId="0" applyFont="1" applyFill="1" applyBorder="1" applyAlignment="1" applyProtection="1">
      <alignment/>
      <protection locked="0"/>
    </xf>
    <xf numFmtId="0" fontId="18" fillId="0" borderId="44" xfId="0" applyFont="1" applyFill="1" applyBorder="1" applyAlignment="1" applyProtection="1">
      <alignment/>
      <protection locked="0"/>
    </xf>
    <xf numFmtId="0" fontId="18" fillId="0" borderId="45" xfId="0" applyFont="1" applyFill="1" applyBorder="1" applyAlignment="1" applyProtection="1">
      <alignment/>
      <protection locked="0"/>
    </xf>
    <xf numFmtId="0" fontId="18" fillId="0" borderId="0" xfId="0" applyFont="1" applyFill="1" applyBorder="1" applyAlignment="1" applyProtection="1">
      <alignment/>
      <protection locked="0"/>
    </xf>
    <xf numFmtId="0" fontId="18" fillId="0" borderId="46" xfId="0" applyFont="1" applyFill="1" applyBorder="1" applyAlignment="1" applyProtection="1">
      <alignment/>
      <protection locked="0"/>
    </xf>
    <xf numFmtId="0" fontId="18" fillId="0" borderId="47" xfId="0" applyFont="1" applyFill="1" applyBorder="1" applyAlignment="1" applyProtection="1">
      <alignment/>
      <protection locked="0"/>
    </xf>
    <xf numFmtId="0" fontId="18" fillId="0" borderId="48" xfId="0" applyFont="1" applyFill="1" applyBorder="1" applyAlignment="1" applyProtection="1">
      <alignment/>
      <protection locked="0"/>
    </xf>
    <xf numFmtId="0" fontId="18" fillId="0" borderId="49" xfId="0" applyFont="1" applyFill="1" applyBorder="1" applyAlignment="1" applyProtection="1">
      <alignment/>
      <protection locked="0"/>
    </xf>
    <xf numFmtId="0" fontId="7" fillId="0" borderId="0" xfId="22" applyFill="1" applyBorder="1" applyAlignment="1" applyProtection="1">
      <alignment horizontal="center" vertical="center" wrapText="1"/>
      <protection locked="0"/>
    </xf>
    <xf numFmtId="0" fontId="11" fillId="0" borderId="5"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8" fillId="2" borderId="50" xfId="0" applyFont="1" applyFill="1" applyBorder="1" applyAlignment="1">
      <alignment horizontal="center" vertical="center" wrapText="1"/>
    </xf>
    <xf numFmtId="0" fontId="20" fillId="2" borderId="51" xfId="0" applyFont="1" applyFill="1" applyBorder="1" applyAlignment="1">
      <alignment horizontal="center" vertical="center"/>
    </xf>
    <xf numFmtId="0" fontId="16" fillId="0" borderId="52" xfId="0" applyFont="1" applyBorder="1" applyAlignment="1">
      <alignment horizontal="center" vertical="center"/>
    </xf>
    <xf numFmtId="0" fontId="29" fillId="0" borderId="0" xfId="0" applyFont="1" applyAlignment="1">
      <alignment horizontal="right" vertical="top"/>
    </xf>
    <xf numFmtId="0" fontId="46" fillId="0" borderId="0" xfId="0" applyFont="1"/>
    <xf numFmtId="0" fontId="33" fillId="0" borderId="0" xfId="0" applyFont="1"/>
    <xf numFmtId="0" fontId="18" fillId="0" borderId="43" xfId="0" applyFont="1" applyFill="1" applyBorder="1" applyAlignment="1" applyProtection="1">
      <alignment wrapText="1"/>
      <protection locked="0"/>
    </xf>
    <xf numFmtId="0" fontId="18" fillId="0" borderId="44" xfId="0" applyFont="1" applyFill="1" applyBorder="1" applyAlignment="1" applyProtection="1">
      <alignment wrapText="1"/>
      <protection locked="0"/>
    </xf>
    <xf numFmtId="0" fontId="18" fillId="0" borderId="45" xfId="0" applyFont="1" applyFill="1" applyBorder="1" applyAlignment="1" applyProtection="1">
      <alignment horizontal="left"/>
      <protection locked="0"/>
    </xf>
    <xf numFmtId="0" fontId="11" fillId="8" borderId="5" xfId="0" applyFont="1" applyFill="1" applyBorder="1" applyAlignment="1" applyProtection="1">
      <alignment horizontal="center"/>
      <protection locked="0"/>
    </xf>
    <xf numFmtId="0" fontId="11" fillId="8" borderId="8" xfId="0" applyFont="1" applyFill="1" applyBorder="1" applyAlignment="1" applyProtection="1">
      <alignment horizontal="center"/>
      <protection locked="0"/>
    </xf>
    <xf numFmtId="0" fontId="11" fillId="8" borderId="4" xfId="0" applyFont="1" applyFill="1" applyBorder="1" applyProtection="1">
      <protection locked="0"/>
    </xf>
    <xf numFmtId="0" fontId="11" fillId="8" borderId="6" xfId="0" applyFont="1" applyFill="1" applyBorder="1" applyProtection="1">
      <protection locked="0"/>
    </xf>
    <xf numFmtId="0" fontId="11" fillId="8" borderId="7" xfId="0" applyFont="1" applyFill="1" applyBorder="1" applyProtection="1">
      <protection locked="0"/>
    </xf>
    <xf numFmtId="0" fontId="11" fillId="8" borderId="53" xfId="0" applyFont="1" applyFill="1" applyBorder="1" applyProtection="1">
      <protection locked="0"/>
    </xf>
    <xf numFmtId="170" fontId="18" fillId="8" borderId="54" xfId="0" applyNumberFormat="1" applyFont="1" applyFill="1" applyBorder="1" applyAlignment="1" applyProtection="1">
      <alignment horizontal="center"/>
      <protection locked="0"/>
    </xf>
    <xf numFmtId="170" fontId="18" fillId="8" borderId="55" xfId="0" applyNumberFormat="1" applyFont="1" applyFill="1" applyBorder="1" applyAlignment="1" applyProtection="1">
      <alignment horizontal="center"/>
      <protection locked="0"/>
    </xf>
    <xf numFmtId="170" fontId="18" fillId="8" borderId="56" xfId="0" applyNumberFormat="1" applyFont="1" applyFill="1" applyBorder="1" applyAlignment="1" applyProtection="1">
      <alignment horizontal="center"/>
      <protection locked="0"/>
    </xf>
    <xf numFmtId="0" fontId="34" fillId="8" borderId="5" xfId="0" applyFont="1" applyFill="1" applyBorder="1" applyAlignment="1" applyProtection="1">
      <alignment horizontal="center"/>
      <protection locked="0"/>
    </xf>
    <xf numFmtId="170" fontId="18" fillId="8" borderId="57" xfId="0" applyNumberFormat="1" applyFont="1" applyFill="1" applyBorder="1" applyAlignment="1" applyProtection="1">
      <alignment horizontal="center"/>
      <protection locked="0"/>
    </xf>
    <xf numFmtId="170" fontId="18" fillId="8" borderId="58" xfId="0" applyNumberFormat="1" applyFont="1" applyFill="1" applyBorder="1" applyAlignment="1" applyProtection="1">
      <alignment horizontal="center"/>
      <protection locked="0"/>
    </xf>
    <xf numFmtId="170" fontId="18" fillId="8" borderId="59" xfId="0" applyNumberFormat="1" applyFont="1" applyFill="1" applyBorder="1" applyAlignment="1" applyProtection="1">
      <alignment horizontal="center"/>
      <protection locked="0"/>
    </xf>
    <xf numFmtId="0" fontId="35" fillId="0" borderId="0" xfId="0" applyFont="1"/>
    <xf numFmtId="0" fontId="11" fillId="0" borderId="0" xfId="0" applyFont="1" applyBorder="1"/>
    <xf numFmtId="0" fontId="12" fillId="0" borderId="0" xfId="0" applyFont="1" applyBorder="1"/>
    <xf numFmtId="0" fontId="12" fillId="0" borderId="0" xfId="0" applyFont="1" applyFill="1" applyBorder="1"/>
    <xf numFmtId="0" fontId="13" fillId="0" borderId="0" xfId="0" applyFont="1" applyFill="1" applyBorder="1" applyAlignment="1">
      <alignment horizontal="left"/>
    </xf>
    <xf numFmtId="0" fontId="11" fillId="0" borderId="0" xfId="0" applyFont="1" applyFill="1" applyBorder="1"/>
    <xf numFmtId="0" fontId="9" fillId="0" borderId="0" xfId="0" applyFont="1" applyAlignment="1">
      <alignment horizontal="left" vertical="center"/>
    </xf>
    <xf numFmtId="0" fontId="29" fillId="0" borderId="42" xfId="0" applyFont="1" applyFill="1" applyBorder="1" applyAlignment="1" applyProtection="1">
      <alignment wrapText="1"/>
      <protection locked="0"/>
    </xf>
    <xf numFmtId="0" fontId="36" fillId="0" borderId="0" xfId="22" applyFont="1" applyAlignment="1" applyProtection="1">
      <alignment/>
      <protection/>
    </xf>
    <xf numFmtId="0" fontId="29" fillId="0" borderId="0" xfId="0" applyFont="1" applyAlignment="1">
      <alignment vertical="top"/>
    </xf>
    <xf numFmtId="0" fontId="29" fillId="0" borderId="0" xfId="0" applyFont="1" applyAlignment="1">
      <alignment horizontal="right" vertical="top"/>
    </xf>
    <xf numFmtId="0" fontId="29" fillId="0" borderId="0" xfId="0" applyFont="1" applyAlignment="1">
      <alignment horizontal="left"/>
    </xf>
    <xf numFmtId="0" fontId="29" fillId="0" borderId="0" xfId="0" applyFont="1" applyAlignment="1">
      <alignment horizontal="right"/>
    </xf>
    <xf numFmtId="0" fontId="29" fillId="0" borderId="42" xfId="0" applyFont="1" applyFill="1" applyBorder="1" applyAlignment="1" applyProtection="1">
      <alignment/>
      <protection locked="0"/>
    </xf>
    <xf numFmtId="0" fontId="31" fillId="2" borderId="0" xfId="0" applyFont="1" applyFill="1" applyAlignment="1">
      <alignment horizontal="left"/>
    </xf>
    <xf numFmtId="0" fontId="29" fillId="0" borderId="0" xfId="0" applyFont="1" applyFill="1" applyBorder="1" applyAlignment="1" applyProtection="1">
      <alignment horizontal="center" vertical="center" wrapText="1"/>
      <protection locked="0"/>
    </xf>
    <xf numFmtId="0" fontId="18" fillId="3" borderId="60" xfId="0" applyFont="1" applyFill="1" applyBorder="1" applyAlignment="1" applyProtection="1">
      <alignment horizontal="left" vertical="center"/>
      <protection locked="0"/>
    </xf>
    <xf numFmtId="0" fontId="18" fillId="3" borderId="61" xfId="0" applyFont="1" applyFill="1" applyBorder="1" applyAlignment="1" applyProtection="1">
      <alignment horizontal="left" vertical="center"/>
      <protection locked="0"/>
    </xf>
    <xf numFmtId="0" fontId="18" fillId="3" borderId="62" xfId="0" applyFont="1" applyFill="1" applyBorder="1" applyAlignment="1" applyProtection="1">
      <alignment horizontal="left" vertical="center"/>
      <protection locked="0"/>
    </xf>
    <xf numFmtId="0" fontId="18" fillId="0" borderId="63" xfId="0" applyFont="1" applyFill="1" applyBorder="1" applyAlignment="1">
      <alignment horizontal="center" vertical="center" wrapText="1"/>
    </xf>
    <xf numFmtId="0" fontId="18" fillId="3" borderId="64" xfId="0" applyFont="1" applyFill="1" applyBorder="1" applyAlignment="1" applyProtection="1">
      <alignment horizontal="left" vertical="center"/>
      <protection locked="0"/>
    </xf>
    <xf numFmtId="0" fontId="18" fillId="3" borderId="65" xfId="0" applyFont="1" applyFill="1" applyBorder="1" applyAlignment="1" applyProtection="1">
      <alignment horizontal="left" vertical="center"/>
      <protection locked="0"/>
    </xf>
    <xf numFmtId="0" fontId="18" fillId="3" borderId="66" xfId="0" applyFont="1" applyFill="1" applyBorder="1" applyAlignment="1" applyProtection="1">
      <alignment horizontal="left" vertical="center"/>
      <protection locked="0"/>
    </xf>
    <xf numFmtId="0" fontId="31" fillId="0" borderId="0" xfId="0" applyFont="1" applyFill="1" applyAlignment="1">
      <alignment horizontal="left"/>
    </xf>
    <xf numFmtId="0" fontId="18" fillId="0" borderId="60" xfId="0" applyFont="1" applyFill="1" applyBorder="1" applyAlignment="1" applyProtection="1">
      <alignment horizontal="left" vertical="center"/>
      <protection locked="0"/>
    </xf>
    <xf numFmtId="0" fontId="18" fillId="0" borderId="61" xfId="0" applyFont="1" applyFill="1" applyBorder="1" applyAlignment="1" applyProtection="1">
      <alignment horizontal="left" vertical="center"/>
      <protection locked="0"/>
    </xf>
    <xf numFmtId="0" fontId="18" fillId="0" borderId="62" xfId="0" applyFont="1" applyFill="1" applyBorder="1" applyAlignment="1" applyProtection="1">
      <alignment horizontal="left" vertical="center"/>
      <protection locked="0"/>
    </xf>
    <xf numFmtId="0" fontId="18" fillId="0" borderId="67" xfId="0" applyFont="1" applyFill="1" applyBorder="1" applyAlignment="1" applyProtection="1">
      <alignment horizontal="left" vertical="center"/>
      <protection locked="0"/>
    </xf>
    <xf numFmtId="0" fontId="18" fillId="0" borderId="68" xfId="0" applyFont="1" applyFill="1" applyBorder="1" applyAlignment="1" applyProtection="1">
      <alignment horizontal="left" vertical="center"/>
      <protection locked="0"/>
    </xf>
    <xf numFmtId="0" fontId="18" fillId="0" borderId="69" xfId="0" applyFont="1" applyFill="1" applyBorder="1" applyAlignment="1" applyProtection="1">
      <alignment horizontal="left" vertical="center"/>
      <protection locked="0"/>
    </xf>
    <xf numFmtId="0" fontId="18" fillId="3" borderId="67" xfId="0" applyFont="1" applyFill="1" applyBorder="1" applyAlignment="1" applyProtection="1">
      <alignment horizontal="left" vertical="center"/>
      <protection locked="0"/>
    </xf>
    <xf numFmtId="0" fontId="18" fillId="3" borderId="68" xfId="0" applyFont="1" applyFill="1" applyBorder="1" applyAlignment="1" applyProtection="1">
      <alignment horizontal="left" vertical="center"/>
      <protection locked="0"/>
    </xf>
    <xf numFmtId="0" fontId="18" fillId="3" borderId="69" xfId="0" applyFont="1" applyFill="1" applyBorder="1" applyAlignment="1" applyProtection="1">
      <alignment horizontal="left" vertical="center"/>
      <protection locked="0"/>
    </xf>
    <xf numFmtId="0" fontId="18" fillId="2" borderId="41" xfId="0" applyFont="1" applyFill="1" applyBorder="1" applyAlignment="1" applyProtection="1">
      <alignment horizontal="center" vertical="center" wrapText="1"/>
      <protection locked="0"/>
    </xf>
    <xf numFmtId="0" fontId="34" fillId="0" borderId="0" xfId="0" applyFont="1" applyFill="1" applyAlignment="1">
      <alignment horizontal="left"/>
    </xf>
    <xf numFmtId="164" fontId="19" fillId="0" borderId="9" xfId="20" applyNumberFormat="1" applyFont="1" applyFill="1" applyBorder="1" applyAlignment="1" applyProtection="1">
      <alignment horizontal="center" vertical="center"/>
      <protection/>
    </xf>
    <xf numFmtId="164" fontId="19" fillId="0" borderId="10" xfId="20" applyNumberFormat="1" applyFont="1" applyFill="1" applyBorder="1" applyAlignment="1" applyProtection="1">
      <alignment horizontal="center" vertical="center"/>
      <protection/>
    </xf>
    <xf numFmtId="164" fontId="5" fillId="0" borderId="16" xfId="20" applyNumberFormat="1" applyFont="1" applyFill="1" applyBorder="1" applyAlignment="1" applyProtection="1">
      <alignment horizontal="center" vertical="center" wrapText="1"/>
      <protection/>
    </xf>
    <xf numFmtId="164" fontId="5" fillId="0" borderId="17" xfId="20" applyNumberFormat="1" applyFont="1" applyFill="1" applyBorder="1" applyAlignment="1" applyProtection="1">
      <alignment horizontal="center" vertical="center" wrapText="1"/>
      <protection/>
    </xf>
    <xf numFmtId="164" fontId="5" fillId="0" borderId="15" xfId="20" applyNumberFormat="1" applyFont="1" applyFill="1" applyBorder="1" applyAlignment="1" applyProtection="1">
      <alignment horizontal="center" vertical="center" wrapText="1"/>
      <protection/>
    </xf>
    <xf numFmtId="164" fontId="5" fillId="0" borderId="16" xfId="20" applyNumberFormat="1" applyFont="1" applyFill="1" applyBorder="1" applyAlignment="1" applyProtection="1">
      <alignment horizontal="center" vertical="center"/>
      <protection/>
    </xf>
    <xf numFmtId="164" fontId="5" fillId="0" borderId="15" xfId="20" applyNumberFormat="1" applyFont="1" applyFill="1" applyBorder="1" applyAlignment="1" applyProtection="1">
      <alignment horizontal="center" vertical="center"/>
      <protection/>
    </xf>
    <xf numFmtId="0" fontId="40" fillId="2" borderId="0" xfId="0" applyFont="1" applyFill="1"/>
    <xf numFmtId="0" fontId="41" fillId="2" borderId="0" xfId="0" applyFont="1" applyFill="1" applyAlignment="1">
      <alignment horizontal="left"/>
    </xf>
    <xf numFmtId="0" fontId="35" fillId="0" borderId="0" xfId="0" applyFont="1"/>
    <xf numFmtId="170" fontId="18" fillId="8" borderId="70" xfId="0" applyNumberFormat="1" applyFont="1" applyFill="1" applyBorder="1" applyAlignment="1" applyProtection="1">
      <alignment horizontal="center" shrinkToFit="1"/>
      <protection locked="0"/>
    </xf>
    <xf numFmtId="0" fontId="18" fillId="0" borderId="66" xfId="0" applyFont="1" applyFill="1" applyBorder="1" applyAlignment="1" applyProtection="1">
      <alignment horizontal="left" vertical="center"/>
      <protection locked="0"/>
    </xf>
    <xf numFmtId="0" fontId="18" fillId="0" borderId="65"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2" borderId="71" xfId="0" applyFont="1" applyFill="1" applyBorder="1" applyAlignment="1">
      <alignment horizontal="center" vertical="center" wrapText="1"/>
    </xf>
    <xf numFmtId="0" fontId="20" fillId="2" borderId="72" xfId="0" applyFont="1" applyFill="1" applyBorder="1" applyAlignment="1">
      <alignment horizontal="center" vertical="center"/>
    </xf>
    <xf numFmtId="170" fontId="18" fillId="8" borderId="73" xfId="0" applyNumberFormat="1" applyFont="1" applyFill="1" applyBorder="1" applyAlignment="1" applyProtection="1">
      <alignment horizontal="center"/>
      <protection locked="0"/>
    </xf>
    <xf numFmtId="170" fontId="18" fillId="8" borderId="74" xfId="0" applyNumberFormat="1" applyFont="1" applyFill="1" applyBorder="1" applyAlignment="1" applyProtection="1">
      <alignment horizontal="center"/>
      <protection locked="0"/>
    </xf>
    <xf numFmtId="164" fontId="39" fillId="0" borderId="56" xfId="20" applyNumberFormat="1" applyFont="1" applyFill="1" applyBorder="1" applyAlignment="1" applyProtection="1">
      <alignment horizontal="center" vertical="center" wrapText="1"/>
      <protection/>
    </xf>
    <xf numFmtId="0" fontId="11" fillId="3" borderId="75" xfId="0" applyFont="1" applyFill="1" applyBorder="1" applyAlignment="1" applyProtection="1">
      <alignment horizontal="center"/>
      <protection locked="0"/>
    </xf>
    <xf numFmtId="0" fontId="11" fillId="3" borderId="76" xfId="0" applyFont="1" applyFill="1" applyBorder="1" applyAlignment="1" applyProtection="1">
      <alignment horizontal="center"/>
      <protection locked="0"/>
    </xf>
    <xf numFmtId="0" fontId="11" fillId="3" borderId="77" xfId="0" applyFont="1" applyFill="1" applyBorder="1" applyAlignment="1" applyProtection="1">
      <alignment horizontal="center"/>
      <protection locked="0"/>
    </xf>
    <xf numFmtId="0" fontId="11" fillId="3" borderId="78" xfId="0" applyFont="1" applyFill="1" applyBorder="1" applyAlignment="1" applyProtection="1">
      <alignment horizontal="center"/>
      <protection locked="0"/>
    </xf>
    <xf numFmtId="0" fontId="11" fillId="3" borderId="79" xfId="0" applyFont="1" applyFill="1" applyBorder="1" applyAlignment="1" applyProtection="1">
      <alignment horizontal="center"/>
      <protection locked="0"/>
    </xf>
    <xf numFmtId="0" fontId="11" fillId="3" borderId="80" xfId="0" applyFont="1" applyFill="1" applyBorder="1" applyAlignment="1" applyProtection="1">
      <alignment horizontal="center"/>
      <protection locked="0"/>
    </xf>
    <xf numFmtId="0" fontId="11" fillId="3" borderId="81" xfId="0" applyFont="1" applyFill="1" applyBorder="1" applyAlignment="1" applyProtection="1">
      <alignment horizontal="center"/>
      <protection locked="0"/>
    </xf>
    <xf numFmtId="0" fontId="11" fillId="3" borderId="56" xfId="0" applyFont="1" applyFill="1" applyBorder="1" applyAlignment="1" applyProtection="1">
      <alignment horizontal="center"/>
      <protection locked="0"/>
    </xf>
    <xf numFmtId="0" fontId="15" fillId="0" borderId="82" xfId="0" applyFont="1" applyBorder="1"/>
    <xf numFmtId="0" fontId="12" fillId="0" borderId="83" xfId="0" applyFont="1" applyBorder="1"/>
    <xf numFmtId="0" fontId="18" fillId="0" borderId="84" xfId="0" applyFont="1" applyBorder="1" applyAlignment="1">
      <alignment horizontal="center"/>
    </xf>
    <xf numFmtId="0" fontId="18" fillId="2" borderId="79" xfId="0" applyFont="1" applyFill="1" applyBorder="1" applyAlignment="1">
      <alignment horizontal="center" vertical="center" wrapText="1"/>
    </xf>
    <xf numFmtId="0" fontId="29" fillId="0" borderId="0" xfId="0" applyFont="1" applyFill="1" applyAlignment="1">
      <alignment horizontal="left"/>
    </xf>
    <xf numFmtId="0" fontId="18" fillId="0" borderId="0" xfId="0" applyFont="1" applyAlignment="1">
      <alignment horizontal="left"/>
    </xf>
    <xf numFmtId="170" fontId="7" fillId="8" borderId="85" xfId="22" applyNumberFormat="1" applyFill="1" applyBorder="1" applyAlignment="1" applyProtection="1">
      <alignment horizontal="left"/>
      <protection locked="0"/>
    </xf>
    <xf numFmtId="170" fontId="7" fillId="8" borderId="86" xfId="22" applyNumberFormat="1" applyFill="1" applyBorder="1" applyAlignment="1" applyProtection="1">
      <alignment horizontal="left"/>
      <protection locked="0"/>
    </xf>
    <xf numFmtId="0" fontId="18" fillId="9" borderId="0" xfId="0" applyFont="1" applyFill="1" applyBorder="1" applyAlignment="1" applyProtection="1">
      <alignment horizontal="left" vertical="center"/>
      <protection locked="0"/>
    </xf>
    <xf numFmtId="0" fontId="11" fillId="9" borderId="0" xfId="0" applyFont="1" applyFill="1" applyBorder="1"/>
    <xf numFmtId="0" fontId="18" fillId="2" borderId="75" xfId="0" applyFont="1" applyFill="1" applyBorder="1" applyAlignment="1">
      <alignment horizontal="center" vertical="center" wrapText="1"/>
    </xf>
    <xf numFmtId="164" fontId="39" fillId="0" borderId="47" xfId="20" applyNumberFormat="1" applyFont="1" applyFill="1" applyBorder="1" applyAlignment="1" applyProtection="1">
      <alignment horizontal="center" vertical="center" wrapText="1"/>
      <protection/>
    </xf>
    <xf numFmtId="164" fontId="39" fillId="0" borderId="87" xfId="20" applyNumberFormat="1" applyFont="1" applyFill="1" applyBorder="1" applyAlignment="1" applyProtection="1">
      <alignment horizontal="center" vertical="center" wrapText="1"/>
      <protection/>
    </xf>
    <xf numFmtId="0" fontId="11" fillId="9" borderId="0" xfId="0" applyFont="1" applyFill="1"/>
    <xf numFmtId="170" fontId="18" fillId="9" borderId="0" xfId="0" applyNumberFormat="1" applyFont="1" applyFill="1" applyBorder="1" applyAlignment="1" applyProtection="1">
      <alignment horizontal="center" shrinkToFit="1"/>
      <protection locked="0"/>
    </xf>
    <xf numFmtId="14" fontId="11" fillId="9" borderId="0" xfId="0" applyNumberFormat="1" applyFont="1" applyFill="1" applyAlignment="1">
      <alignment horizontal="center"/>
    </xf>
    <xf numFmtId="0" fontId="20" fillId="9" borderId="0" xfId="0" applyFont="1" applyFill="1" applyAlignment="1">
      <alignment horizontal="left" vertical="top"/>
    </xf>
    <xf numFmtId="14" fontId="11" fillId="9" borderId="0" xfId="0" applyNumberFormat="1" applyFont="1" applyFill="1" applyBorder="1" applyAlignment="1" applyProtection="1">
      <alignment horizontal="center"/>
      <protection locked="0"/>
    </xf>
    <xf numFmtId="0" fontId="15" fillId="9" borderId="0" xfId="0" applyFont="1" applyFill="1" applyBorder="1"/>
    <xf numFmtId="0" fontId="15" fillId="9" borderId="0" xfId="0" applyFont="1" applyFill="1"/>
    <xf numFmtId="0" fontId="18" fillId="9" borderId="64" xfId="0" applyFont="1" applyFill="1" applyBorder="1" applyAlignment="1" applyProtection="1">
      <alignment horizontal="left" vertical="center"/>
      <protection locked="0"/>
    </xf>
    <xf numFmtId="0" fontId="18" fillId="9" borderId="67" xfId="0" applyFont="1" applyFill="1" applyBorder="1" applyAlignment="1" applyProtection="1">
      <alignment horizontal="left" vertical="center"/>
      <protection locked="0"/>
    </xf>
    <xf numFmtId="0" fontId="18" fillId="9" borderId="0" xfId="0" applyFont="1" applyFill="1" applyBorder="1" applyAlignment="1" applyProtection="1">
      <alignment horizontal="center" vertical="center" wrapText="1"/>
      <protection locked="0"/>
    </xf>
    <xf numFmtId="0" fontId="16" fillId="9" borderId="0" xfId="0" applyFont="1" applyFill="1"/>
    <xf numFmtId="0" fontId="10" fillId="9" borderId="0" xfId="0" applyFont="1" applyFill="1"/>
    <xf numFmtId="0" fontId="18" fillId="9" borderId="44" xfId="0" applyFont="1" applyFill="1" applyBorder="1" applyAlignment="1" applyProtection="1">
      <alignment/>
      <protection locked="0"/>
    </xf>
    <xf numFmtId="0" fontId="18" fillId="9" borderId="0" xfId="0" applyFont="1" applyFill="1" applyBorder="1" applyAlignment="1" applyProtection="1">
      <alignment/>
      <protection locked="0"/>
    </xf>
    <xf numFmtId="0" fontId="18" fillId="9" borderId="46" xfId="0" applyFont="1" applyFill="1" applyBorder="1" applyAlignment="1" applyProtection="1">
      <alignment/>
      <protection locked="0"/>
    </xf>
    <xf numFmtId="0" fontId="18" fillId="9" borderId="49" xfId="0" applyFont="1" applyFill="1" applyBorder="1" applyAlignment="1" applyProtection="1">
      <alignment/>
      <protection locked="0"/>
    </xf>
    <xf numFmtId="0" fontId="18" fillId="9" borderId="0" xfId="0" applyFont="1" applyFill="1" applyAlignment="1">
      <alignment horizontal="left"/>
    </xf>
    <xf numFmtId="0" fontId="18" fillId="9" borderId="0" xfId="0" applyFont="1" applyFill="1"/>
    <xf numFmtId="0" fontId="47" fillId="2" borderId="79" xfId="0" applyFont="1" applyFill="1" applyBorder="1" applyAlignment="1">
      <alignment horizontal="center" vertical="center" wrapText="1"/>
    </xf>
    <xf numFmtId="170" fontId="18" fillId="8" borderId="52" xfId="0" applyNumberFormat="1" applyFont="1" applyFill="1" applyBorder="1" applyAlignment="1" applyProtection="1">
      <alignment horizontal="center"/>
      <protection locked="0"/>
    </xf>
    <xf numFmtId="0" fontId="48" fillId="0" borderId="0" xfId="0" applyFont="1"/>
    <xf numFmtId="0" fontId="22" fillId="0" borderId="0" xfId="0" applyFont="1" applyAlignment="1">
      <alignment horizontal="left"/>
    </xf>
    <xf numFmtId="0" fontId="18" fillId="9" borderId="66" xfId="0" applyFont="1" applyFill="1" applyBorder="1" applyAlignment="1" applyProtection="1">
      <alignment horizontal="left" vertical="center"/>
      <protection locked="0"/>
    </xf>
    <xf numFmtId="0" fontId="18" fillId="9" borderId="65" xfId="0" applyFont="1" applyFill="1" applyBorder="1" applyAlignment="1" applyProtection="1">
      <alignment horizontal="left" vertical="center"/>
      <protection locked="0"/>
    </xf>
    <xf numFmtId="0" fontId="18" fillId="9" borderId="69" xfId="0" applyFont="1" applyFill="1" applyBorder="1" applyAlignment="1" applyProtection="1">
      <alignment horizontal="left" vertical="center"/>
      <protection locked="0"/>
    </xf>
    <xf numFmtId="0" fontId="18" fillId="9" borderId="68" xfId="0" applyFont="1" applyFill="1" applyBorder="1" applyAlignment="1" applyProtection="1">
      <alignment horizontal="left" vertical="center"/>
      <protection locked="0"/>
    </xf>
    <xf numFmtId="0" fontId="49" fillId="0" borderId="0" xfId="0" applyFont="1"/>
    <xf numFmtId="0" fontId="50" fillId="0" borderId="0" xfId="0" applyFont="1" applyAlignment="1">
      <alignment horizontal="justify" vertical="center"/>
    </xf>
    <xf numFmtId="0" fontId="49" fillId="0" borderId="0" xfId="0" applyFont="1" applyAlignment="1">
      <alignment horizontal="justify" vertical="center"/>
    </xf>
    <xf numFmtId="0" fontId="18" fillId="2" borderId="88" xfId="0" applyFont="1" applyFill="1" applyBorder="1" applyAlignment="1">
      <alignment horizontal="center" vertical="center" wrapText="1"/>
    </xf>
    <xf numFmtId="164" fontId="39" fillId="0" borderId="89" xfId="20" applyNumberFormat="1" applyFont="1" applyFill="1" applyBorder="1" applyAlignment="1" applyProtection="1">
      <alignment horizontal="center" vertical="center" wrapText="1"/>
      <protection/>
    </xf>
    <xf numFmtId="0" fontId="11" fillId="3" borderId="88" xfId="0" applyFont="1" applyFill="1" applyBorder="1" applyAlignment="1" applyProtection="1">
      <alignment horizontal="center"/>
      <protection locked="0"/>
    </xf>
    <xf numFmtId="0" fontId="11" fillId="3" borderId="90" xfId="0" applyFont="1" applyFill="1" applyBorder="1" applyAlignment="1" applyProtection="1">
      <alignment horizontal="center"/>
      <protection locked="0"/>
    </xf>
    <xf numFmtId="0" fontId="11" fillId="3" borderId="91" xfId="0" applyFont="1" applyFill="1" applyBorder="1" applyAlignment="1" applyProtection="1">
      <alignment horizontal="center"/>
      <protection locked="0"/>
    </xf>
    <xf numFmtId="0" fontId="11" fillId="3" borderId="89" xfId="0" applyFont="1" applyFill="1" applyBorder="1" applyAlignment="1" applyProtection="1">
      <alignment horizontal="center"/>
      <protection locked="0"/>
    </xf>
    <xf numFmtId="0" fontId="20" fillId="0" borderId="0" xfId="0" applyFont="1" applyAlignment="1">
      <alignment horizontal="center" vertical="top"/>
    </xf>
    <xf numFmtId="170" fontId="18" fillId="0" borderId="0" xfId="0" applyNumberFormat="1" applyFont="1" applyFill="1" applyBorder="1" applyAlignment="1" applyProtection="1">
      <alignment horizontal="center" shrinkToFit="1"/>
      <protection locked="0"/>
    </xf>
    <xf numFmtId="0" fontId="20" fillId="9" borderId="0" xfId="0" applyFont="1" applyFill="1" applyAlignment="1">
      <alignment horizontal="center" vertical="top"/>
    </xf>
    <xf numFmtId="0" fontId="20" fillId="2" borderId="89" xfId="0" applyFont="1" applyFill="1" applyBorder="1" applyAlignment="1">
      <alignment horizontal="center" vertical="center"/>
    </xf>
    <xf numFmtId="0" fontId="20" fillId="2" borderId="92" xfId="0" applyFont="1" applyFill="1" applyBorder="1" applyAlignment="1">
      <alignment horizontal="center" vertical="center"/>
    </xf>
    <xf numFmtId="0" fontId="18" fillId="2" borderId="42" xfId="0" applyFont="1" applyFill="1" applyBorder="1" applyAlignment="1">
      <alignment horizontal="center"/>
    </xf>
    <xf numFmtId="0" fontId="18" fillId="2" borderId="43" xfId="0" applyFont="1" applyFill="1" applyBorder="1" applyAlignment="1">
      <alignment horizontal="center"/>
    </xf>
    <xf numFmtId="0" fontId="18" fillId="2" borderId="44" xfId="0" applyFont="1" applyFill="1" applyBorder="1" applyAlignment="1">
      <alignment horizontal="center"/>
    </xf>
    <xf numFmtId="0" fontId="23" fillId="0" borderId="0" xfId="0" applyFont="1" applyAlignment="1">
      <alignment horizontal="left"/>
    </xf>
    <xf numFmtId="0" fontId="26" fillId="0" borderId="0" xfId="0" applyFont="1" applyAlignment="1">
      <alignment horizontal="right"/>
    </xf>
    <xf numFmtId="0" fontId="10" fillId="0" borderId="1" xfId="0" applyFont="1" applyBorder="1" applyAlignment="1">
      <alignment horizontal="center" vertical="center"/>
    </xf>
    <xf numFmtId="0" fontId="10" fillId="0" borderId="3" xfId="0" applyFont="1" applyBorder="1" applyAlignment="1">
      <alignment horizontal="center" vertical="center"/>
    </xf>
    <xf numFmtId="164" fontId="19" fillId="0" borderId="10" xfId="20" applyNumberFormat="1" applyFont="1" applyFill="1" applyBorder="1" applyAlignment="1" applyProtection="1">
      <alignment horizontal="center" vertical="center"/>
      <protection/>
    </xf>
    <xf numFmtId="164" fontId="19" fillId="0" borderId="9" xfId="20" applyNumberFormat="1" applyFont="1" applyFill="1" applyBorder="1" applyAlignment="1" applyProtection="1">
      <alignment horizontal="center" vertical="center"/>
      <protection/>
    </xf>
    <xf numFmtId="164" fontId="19" fillId="0" borderId="11" xfId="20" applyNumberFormat="1" applyFont="1" applyFill="1" applyBorder="1" applyAlignment="1" applyProtection="1">
      <alignment horizontal="center" vertical="center"/>
      <protection/>
    </xf>
    <xf numFmtId="0" fontId="7" fillId="0" borderId="0" xfId="22" applyFill="1" applyBorder="1" applyAlignment="1" applyProtection="1">
      <alignment horizontal="center" vertical="center" wrapText="1"/>
      <protection locked="0"/>
    </xf>
    <xf numFmtId="164" fontId="19" fillId="0" borderId="10" xfId="20" applyNumberFormat="1" applyFont="1" applyFill="1" applyBorder="1" applyAlignment="1" applyProtection="1">
      <alignment horizontal="center" vertical="center"/>
      <protection/>
    </xf>
    <xf numFmtId="164" fontId="19" fillId="0" borderId="11" xfId="20" applyNumberFormat="1" applyFont="1" applyFill="1" applyBorder="1" applyAlignment="1" applyProtection="1">
      <alignment horizontal="center" vertical="center"/>
      <protection/>
    </xf>
    <xf numFmtId="164" fontId="19" fillId="0" borderId="9" xfId="20" applyNumberFormat="1" applyFont="1" applyFill="1" applyBorder="1" applyAlignment="1" applyProtection="1">
      <alignment horizontal="center" vertical="center"/>
      <protection/>
    </xf>
    <xf numFmtId="0" fontId="16" fillId="0" borderId="0" xfId="0" applyFont="1" applyBorder="1" applyAlignment="1">
      <alignment horizontal="center" vertical="center"/>
    </xf>
    <xf numFmtId="0" fontId="13" fillId="0"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1" fillId="2" borderId="93" xfId="0" applyFont="1" applyFill="1" applyBorder="1" applyAlignment="1">
      <alignment horizontal="center" vertical="center" wrapText="1"/>
    </xf>
    <xf numFmtId="164" fontId="39" fillId="0" borderId="94" xfId="20" applyNumberFormat="1" applyFont="1" applyFill="1" applyBorder="1" applyAlignment="1" applyProtection="1">
      <alignment horizontal="center" vertical="center" wrapText="1"/>
      <protection/>
    </xf>
    <xf numFmtId="0" fontId="11" fillId="3" borderId="95" xfId="0" applyFont="1" applyFill="1" applyBorder="1" applyAlignment="1" applyProtection="1">
      <alignment horizontal="center"/>
      <protection locked="0"/>
    </xf>
    <xf numFmtId="0" fontId="11" fillId="3" borderId="96" xfId="0" applyFont="1" applyFill="1" applyBorder="1" applyAlignment="1" applyProtection="1">
      <alignment horizontal="center"/>
      <protection locked="0"/>
    </xf>
    <xf numFmtId="0" fontId="11" fillId="3" borderId="59" xfId="0" applyFont="1" applyFill="1" applyBorder="1"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Hyperlink" xfId="22"/>
  </cellStyles>
  <dxfs count="6">
    <dxf>
      <font>
        <color rgb="FF9C0006"/>
        <condense val="0"/>
        <extend val="0"/>
      </font>
      <fill>
        <patternFill>
          <bgColor rgb="FFFFC7CE"/>
        </patternFill>
      </fill>
      <border/>
    </dxf>
    <dxf>
      <font>
        <color rgb="FF9C0006"/>
        <condense val="0"/>
        <extend val="0"/>
      </font>
      <fill>
        <patternFill>
          <bgColor rgb="FFFFC7CE"/>
        </patternFill>
      </fill>
      <border/>
    </dxf>
    <dxf>
      <font>
        <color auto="1"/>
      </font>
      <fill>
        <patternFill>
          <bgColor theme="0" tint="-0.4999699890613556"/>
        </patternFill>
      </fill>
      <border/>
    </dxf>
    <dxf>
      <fill>
        <patternFill>
          <bgColor theme="0" tint="-0.4999699890613556"/>
        </patternFill>
      </fill>
      <border/>
    </dxf>
    <dxf>
      <fill>
        <patternFill>
          <bgColor theme="0" tint="-0.4999699890613556"/>
        </patternFill>
      </fill>
      <border/>
    </dxf>
    <dxf>
      <fill>
        <patternFill>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a.dubai.nyutaikai@gmail.co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31"/>
  <sheetViews>
    <sheetView showGridLines="0" zoomScale="85" zoomScaleNormal="85" workbookViewId="0" topLeftCell="A6">
      <selection activeCell="B15" sqref="B15"/>
    </sheetView>
  </sheetViews>
  <sheetFormatPr defaultColWidth="9.140625" defaultRowHeight="15"/>
  <cols>
    <col min="1" max="1" width="2.8515625" style="314" customWidth="1"/>
    <col min="2" max="2" width="112.140625" style="314" customWidth="1"/>
    <col min="3" max="16384" width="8.7109375" style="314" customWidth="1"/>
  </cols>
  <sheetData>
    <row r="1" spans="2:3" ht="15">
      <c r="B1" s="315" t="s">
        <v>192</v>
      </c>
      <c r="C1" s="314" t="s">
        <v>205</v>
      </c>
    </row>
    <row r="2" ht="15">
      <c r="B2" s="316" t="s">
        <v>193</v>
      </c>
    </row>
    <row r="3" ht="30">
      <c r="B3" s="316" t="s">
        <v>194</v>
      </c>
    </row>
    <row r="4" ht="15">
      <c r="B4" s="316"/>
    </row>
    <row r="5" ht="15">
      <c r="B5" s="316" t="s">
        <v>195</v>
      </c>
    </row>
    <row r="6" ht="15">
      <c r="B6" s="316" t="s">
        <v>196</v>
      </c>
    </row>
    <row r="7" ht="15">
      <c r="B7" s="316" t="s">
        <v>197</v>
      </c>
    </row>
    <row r="8" ht="15">
      <c r="B8" s="316" t="s">
        <v>198</v>
      </c>
    </row>
    <row r="9" ht="15">
      <c r="B9" s="316"/>
    </row>
    <row r="10" ht="15">
      <c r="B10" s="316" t="s">
        <v>199</v>
      </c>
    </row>
    <row r="11" ht="15">
      <c r="B11" s="316"/>
    </row>
    <row r="12" ht="15">
      <c r="B12" s="316" t="s">
        <v>200</v>
      </c>
    </row>
    <row r="13" ht="15">
      <c r="B13" s="316"/>
    </row>
    <row r="14" ht="15">
      <c r="B14" s="316" t="s">
        <v>201</v>
      </c>
    </row>
    <row r="15" ht="30">
      <c r="B15" s="316" t="s">
        <v>202</v>
      </c>
    </row>
    <row r="16" ht="15">
      <c r="B16" s="316" t="s">
        <v>203</v>
      </c>
    </row>
    <row r="17" ht="15">
      <c r="B17" s="316" t="s">
        <v>204</v>
      </c>
    </row>
    <row r="19" ht="15">
      <c r="B19" s="316" t="s">
        <v>206</v>
      </c>
    </row>
    <row r="20" ht="15">
      <c r="B20" s="314" t="s">
        <v>207</v>
      </c>
    </row>
    <row r="21" ht="15">
      <c r="B21" s="314" t="s">
        <v>208</v>
      </c>
    </row>
    <row r="22" ht="15">
      <c r="B22" s="314" t="s">
        <v>209</v>
      </c>
    </row>
    <row r="23" ht="15">
      <c r="B23" s="314" t="s">
        <v>210</v>
      </c>
    </row>
    <row r="24" ht="15">
      <c r="B24" s="314" t="s">
        <v>211</v>
      </c>
    </row>
    <row r="25" ht="15">
      <c r="B25" s="314" t="s">
        <v>212</v>
      </c>
    </row>
    <row r="27" ht="15">
      <c r="B27" s="314" t="s">
        <v>213</v>
      </c>
    </row>
    <row r="28" ht="15">
      <c r="B28" s="314" t="s">
        <v>215</v>
      </c>
    </row>
    <row r="29" ht="15">
      <c r="B29" s="314" t="s">
        <v>214</v>
      </c>
    </row>
    <row r="30" ht="15">
      <c r="B30" s="314" t="s">
        <v>216</v>
      </c>
    </row>
    <row r="31" ht="15">
      <c r="B31" s="314" t="s">
        <v>217</v>
      </c>
    </row>
  </sheetData>
  <printOptions/>
  <pageMargins left="0.7" right="0.7" top="0.75" bottom="0.75" header="0.3" footer="0.3"/>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X60"/>
  <sheetViews>
    <sheetView showGridLines="0" tabSelected="1" zoomScale="75" zoomScaleNormal="75" zoomScaleSheetLayoutView="75" workbookViewId="0" topLeftCell="A1">
      <selection activeCell="P16" sqref="P16"/>
    </sheetView>
  </sheetViews>
  <sheetFormatPr defaultColWidth="9.140625" defaultRowHeight="15" outlineLevelRow="1"/>
  <cols>
    <col min="1" max="1" width="10.140625" style="3" customWidth="1"/>
    <col min="2" max="2" width="3.57421875" style="3" customWidth="1"/>
    <col min="3" max="3" width="27.14062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8.140625" style="3" customWidth="1"/>
    <col min="14" max="20" width="11.7109375" style="3" customWidth="1"/>
    <col min="21" max="21" width="45.140625" style="3" customWidth="1"/>
    <col min="22" max="22" width="3.28125" style="3" customWidth="1"/>
    <col min="23" max="23" width="9.140625" style="3" hidden="1" customWidth="1"/>
    <col min="24" max="24" width="10.421875" style="3" bestFit="1" customWidth="1"/>
    <col min="25" max="16384" width="9.140625" style="3" customWidth="1"/>
  </cols>
  <sheetData>
    <row r="2" spans="3:4" ht="20">
      <c r="C2" s="331" t="s">
        <v>133</v>
      </c>
      <c r="D2" s="331"/>
    </row>
    <row r="3" spans="3:4" ht="20">
      <c r="C3" s="82"/>
      <c r="D3" s="82"/>
    </row>
    <row r="4" spans="3:22" ht="20.25" customHeight="1">
      <c r="C4" s="332" t="s">
        <v>76</v>
      </c>
      <c r="D4" s="332"/>
      <c r="E4" s="221" t="s">
        <v>132</v>
      </c>
      <c r="F4" s="83"/>
      <c r="G4" s="22"/>
      <c r="H4" s="77" t="s">
        <v>0</v>
      </c>
      <c r="L4" s="65"/>
      <c r="T4" s="65" t="s">
        <v>26</v>
      </c>
      <c r="U4" s="258">
        <v>45189</v>
      </c>
      <c r="V4" s="324"/>
    </row>
    <row r="5" spans="3:22" ht="16.5" customHeight="1">
      <c r="C5" s="20"/>
      <c r="D5" s="20"/>
      <c r="E5" s="21"/>
      <c r="F5" s="21"/>
      <c r="L5" s="14"/>
      <c r="P5" s="13"/>
      <c r="Q5" s="13"/>
      <c r="R5" s="13"/>
      <c r="S5" s="13"/>
      <c r="T5" s="13"/>
      <c r="U5" s="323" t="s">
        <v>167</v>
      </c>
      <c r="V5" s="13"/>
    </row>
    <row r="6" spans="3:22" ht="36.75" customHeight="1">
      <c r="C6" s="81" t="s">
        <v>168</v>
      </c>
      <c r="D6" s="5"/>
      <c r="E6" s="5"/>
      <c r="F6" s="6"/>
      <c r="P6" s="79"/>
      <c r="Q6" s="79"/>
      <c r="R6" s="79"/>
      <c r="S6" s="79"/>
      <c r="V6" s="79"/>
    </row>
    <row r="7" spans="4:6" ht="8.25" customHeight="1">
      <c r="D7" s="5"/>
      <c r="E7" s="5"/>
      <c r="F7" s="6"/>
    </row>
    <row r="8" spans="4:8" ht="9.75" customHeight="1">
      <c r="D8" s="4"/>
      <c r="E8" s="4"/>
      <c r="F8" s="5"/>
      <c r="G8" s="22"/>
      <c r="H8" s="6"/>
    </row>
    <row r="9" spans="4:12" ht="19.5" thickBot="1">
      <c r="D9" s="1"/>
      <c r="E9" s="1"/>
      <c r="L9" s="257"/>
    </row>
    <row r="10" spans="3:22" ht="22" thickBot="1">
      <c r="C10" s="256" t="s">
        <v>166</v>
      </c>
      <c r="D10" s="15"/>
      <c r="E10" s="7"/>
      <c r="F10" s="11"/>
      <c r="G10" s="11"/>
      <c r="H10" s="255"/>
      <c r="I10" s="11"/>
      <c r="J10" s="11"/>
      <c r="K10" s="11"/>
      <c r="L10" s="11"/>
      <c r="M10" s="11"/>
      <c r="N10" s="328" t="s">
        <v>179</v>
      </c>
      <c r="O10" s="329"/>
      <c r="P10" s="329"/>
      <c r="Q10" s="329"/>
      <c r="R10" s="329"/>
      <c r="S10" s="329"/>
      <c r="T10" s="330"/>
      <c r="U10" s="275"/>
      <c r="V10" s="4"/>
    </row>
    <row r="11" spans="3:23" ht="37.5" customHeight="1">
      <c r="C11" s="333" t="s">
        <v>27</v>
      </c>
      <c r="D11" s="254" t="s">
        <v>165</v>
      </c>
      <c r="E11" s="253" t="s">
        <v>18</v>
      </c>
      <c r="F11" s="254" t="s">
        <v>6</v>
      </c>
      <c r="G11" s="253" t="s">
        <v>7</v>
      </c>
      <c r="H11" s="252" t="s">
        <v>28</v>
      </c>
      <c r="I11" s="251" t="s">
        <v>29</v>
      </c>
      <c r="J11" s="250" t="s">
        <v>30</v>
      </c>
      <c r="K11" s="71" t="s">
        <v>12</v>
      </c>
      <c r="L11" s="72" t="s">
        <v>11</v>
      </c>
      <c r="M11" s="262" t="s">
        <v>164</v>
      </c>
      <c r="N11" s="285" t="s">
        <v>180</v>
      </c>
      <c r="O11" s="306" t="s">
        <v>185</v>
      </c>
      <c r="P11" s="278" t="s">
        <v>175</v>
      </c>
      <c r="Q11" s="278" t="s">
        <v>176</v>
      </c>
      <c r="R11" s="278" t="s">
        <v>177</v>
      </c>
      <c r="S11" s="317" t="s">
        <v>178</v>
      </c>
      <c r="T11" s="345" t="s">
        <v>218</v>
      </c>
      <c r="U11" s="276"/>
      <c r="V11" s="4"/>
      <c r="W11" s="4"/>
    </row>
    <row r="12" spans="3:23" s="9" customFormat="1" ht="33" customHeight="1" thickBot="1">
      <c r="C12" s="334"/>
      <c r="D12" s="249" t="s">
        <v>15</v>
      </c>
      <c r="E12" s="248" t="s">
        <v>19</v>
      </c>
      <c r="F12" s="335" t="s">
        <v>16</v>
      </c>
      <c r="G12" s="336"/>
      <c r="H12" s="335" t="s">
        <v>163</v>
      </c>
      <c r="I12" s="337"/>
      <c r="J12" s="336"/>
      <c r="K12" s="326" t="s">
        <v>17</v>
      </c>
      <c r="L12" s="327"/>
      <c r="M12" s="263" t="s">
        <v>119</v>
      </c>
      <c r="N12" s="286" t="s">
        <v>31</v>
      </c>
      <c r="O12" s="287"/>
      <c r="P12" s="266"/>
      <c r="Q12" s="266"/>
      <c r="R12" s="266"/>
      <c r="S12" s="318"/>
      <c r="T12" s="346"/>
      <c r="U12" s="277" t="s">
        <v>181</v>
      </c>
      <c r="V12" s="10"/>
      <c r="W12" s="10"/>
    </row>
    <row r="13" spans="3:23" ht="36" customHeight="1">
      <c r="C13" s="16">
        <v>1</v>
      </c>
      <c r="D13" s="23" t="s">
        <v>14</v>
      </c>
      <c r="E13" s="200" t="s">
        <v>23</v>
      </c>
      <c r="F13" s="25" t="s">
        <v>34</v>
      </c>
      <c r="G13" s="26" t="s">
        <v>35</v>
      </c>
      <c r="H13" s="202" t="s">
        <v>158</v>
      </c>
      <c r="I13" s="203" t="s">
        <v>162</v>
      </c>
      <c r="J13" s="188"/>
      <c r="K13" s="171"/>
      <c r="L13" s="173"/>
      <c r="M13" s="206">
        <v>45200</v>
      </c>
      <c r="N13" s="267" t="s">
        <v>118</v>
      </c>
      <c r="O13" s="271"/>
      <c r="P13" s="271" t="s">
        <v>117</v>
      </c>
      <c r="Q13" s="271" t="s">
        <v>118</v>
      </c>
      <c r="R13" s="271" t="s">
        <v>118</v>
      </c>
      <c r="S13" s="319" t="s">
        <v>118</v>
      </c>
      <c r="T13" s="347"/>
      <c r="U13" s="281"/>
      <c r="W13" s="153"/>
    </row>
    <row r="14" spans="3:23" ht="36" customHeight="1">
      <c r="C14" s="17">
        <f aca="true" t="shared" si="0" ref="C14:C19">+C13+1</f>
        <v>2</v>
      </c>
      <c r="D14" s="23" t="s">
        <v>174</v>
      </c>
      <c r="E14" s="201"/>
      <c r="F14" s="25" t="s">
        <v>34</v>
      </c>
      <c r="G14" s="26" t="s">
        <v>36</v>
      </c>
      <c r="H14" s="202" t="s">
        <v>158</v>
      </c>
      <c r="I14" s="203" t="s">
        <v>161</v>
      </c>
      <c r="J14" s="188"/>
      <c r="K14" s="171"/>
      <c r="L14" s="173"/>
      <c r="M14" s="264">
        <v>45200</v>
      </c>
      <c r="N14" s="268" t="s">
        <v>117</v>
      </c>
      <c r="O14" s="272"/>
      <c r="P14" s="272"/>
      <c r="Q14" s="272"/>
      <c r="R14" s="272"/>
      <c r="S14" s="320"/>
      <c r="T14" s="347"/>
      <c r="U14" s="281" t="s">
        <v>160</v>
      </c>
      <c r="W14" s="153"/>
    </row>
    <row r="15" spans="3:23" ht="36" customHeight="1">
      <c r="C15" s="17">
        <f t="shared" si="0"/>
        <v>3</v>
      </c>
      <c r="D15" s="23" t="s">
        <v>171</v>
      </c>
      <c r="E15" s="201"/>
      <c r="F15" s="31" t="s">
        <v>34</v>
      </c>
      <c r="G15" s="32" t="s">
        <v>37</v>
      </c>
      <c r="H15" s="204" t="s">
        <v>158</v>
      </c>
      <c r="I15" s="205" t="s">
        <v>159</v>
      </c>
      <c r="J15" s="189"/>
      <c r="K15" s="171" t="s">
        <v>39</v>
      </c>
      <c r="L15" s="173">
        <v>12</v>
      </c>
      <c r="M15" s="264">
        <v>45200</v>
      </c>
      <c r="N15" s="269" t="s">
        <v>118</v>
      </c>
      <c r="O15" s="273"/>
      <c r="P15" s="273" t="s">
        <v>118</v>
      </c>
      <c r="Q15" s="273" t="s">
        <v>117</v>
      </c>
      <c r="R15" s="273" t="s">
        <v>118</v>
      </c>
      <c r="S15" s="321" t="s">
        <v>118</v>
      </c>
      <c r="T15" s="348"/>
      <c r="U15" s="281"/>
      <c r="W15" s="153"/>
    </row>
    <row r="16" spans="3:23" ht="36" customHeight="1">
      <c r="C16" s="17">
        <f t="shared" si="0"/>
        <v>4</v>
      </c>
      <c r="D16" s="23" t="s">
        <v>171</v>
      </c>
      <c r="E16" s="201"/>
      <c r="F16" s="31" t="s">
        <v>34</v>
      </c>
      <c r="G16" s="32" t="s">
        <v>38</v>
      </c>
      <c r="H16" s="204" t="s">
        <v>158</v>
      </c>
      <c r="I16" s="205" t="s">
        <v>157</v>
      </c>
      <c r="J16" s="189"/>
      <c r="K16" s="171" t="s">
        <v>32</v>
      </c>
      <c r="L16" s="173">
        <v>10</v>
      </c>
      <c r="M16" s="264">
        <v>45200</v>
      </c>
      <c r="N16" s="269" t="s">
        <v>118</v>
      </c>
      <c r="O16" s="273"/>
      <c r="P16" s="273" t="s">
        <v>118</v>
      </c>
      <c r="Q16" s="273" t="s">
        <v>118</v>
      </c>
      <c r="R16" s="273" t="s">
        <v>117</v>
      </c>
      <c r="S16" s="321" t="s">
        <v>118</v>
      </c>
      <c r="T16" s="348"/>
      <c r="U16" s="281"/>
      <c r="W16" s="153"/>
    </row>
    <row r="17" spans="3:23" ht="36" customHeight="1">
      <c r="C17" s="17">
        <f t="shared" si="0"/>
        <v>5</v>
      </c>
      <c r="D17" s="23"/>
      <c r="E17" s="24"/>
      <c r="F17" s="25"/>
      <c r="G17" s="26"/>
      <c r="H17" s="27"/>
      <c r="I17" s="28"/>
      <c r="J17" s="188"/>
      <c r="K17" s="171"/>
      <c r="L17" s="173"/>
      <c r="M17" s="264"/>
      <c r="N17" s="268" t="s">
        <v>114</v>
      </c>
      <c r="O17" s="272"/>
      <c r="P17" s="272" t="s">
        <v>114</v>
      </c>
      <c r="Q17" s="272" t="s">
        <v>114</v>
      </c>
      <c r="R17" s="272" t="s">
        <v>114</v>
      </c>
      <c r="S17" s="320" t="s">
        <v>114</v>
      </c>
      <c r="T17" s="347"/>
      <c r="U17" s="281"/>
      <c r="V17" s="4"/>
      <c r="W17" s="152"/>
    </row>
    <row r="18" spans="3:23" ht="36" customHeight="1">
      <c r="C18" s="17">
        <f t="shared" si="0"/>
        <v>6</v>
      </c>
      <c r="D18" s="23"/>
      <c r="E18" s="24"/>
      <c r="F18" s="25"/>
      <c r="G18" s="26"/>
      <c r="H18" s="27"/>
      <c r="I18" s="28"/>
      <c r="J18" s="188"/>
      <c r="K18" s="171"/>
      <c r="L18" s="173"/>
      <c r="M18" s="264"/>
      <c r="N18" s="268" t="s">
        <v>114</v>
      </c>
      <c r="O18" s="272"/>
      <c r="P18" s="272" t="s">
        <v>114</v>
      </c>
      <c r="Q18" s="272" t="s">
        <v>114</v>
      </c>
      <c r="R18" s="272" t="s">
        <v>114</v>
      </c>
      <c r="S18" s="320" t="s">
        <v>114</v>
      </c>
      <c r="T18" s="347"/>
      <c r="U18" s="281"/>
      <c r="V18" s="4"/>
      <c r="W18" s="152"/>
    </row>
    <row r="19" spans="3:23" ht="36" customHeight="1" thickBot="1">
      <c r="C19" s="18">
        <f t="shared" si="0"/>
        <v>7</v>
      </c>
      <c r="D19" s="149"/>
      <c r="E19" s="33"/>
      <c r="F19" s="34"/>
      <c r="G19" s="35"/>
      <c r="H19" s="36"/>
      <c r="I19" s="37"/>
      <c r="J19" s="190"/>
      <c r="K19" s="172"/>
      <c r="L19" s="174"/>
      <c r="M19" s="265"/>
      <c r="N19" s="270" t="s">
        <v>114</v>
      </c>
      <c r="O19" s="274"/>
      <c r="P19" s="274" t="s">
        <v>114</v>
      </c>
      <c r="Q19" s="274" t="s">
        <v>114</v>
      </c>
      <c r="R19" s="274" t="s">
        <v>114</v>
      </c>
      <c r="S19" s="322" t="s">
        <v>114</v>
      </c>
      <c r="T19" s="349"/>
      <c r="U19" s="282"/>
      <c r="V19" s="4"/>
      <c r="W19" s="152"/>
    </row>
    <row r="20" spans="3:24" s="155" customFormat="1" ht="15.75" customHeight="1">
      <c r="C20" s="156"/>
      <c r="D20" s="157"/>
      <c r="E20" s="157"/>
      <c r="F20" s="158"/>
      <c r="G20" s="158"/>
      <c r="H20" s="159"/>
      <c r="I20" s="159"/>
      <c r="J20" s="159"/>
      <c r="K20" s="157"/>
      <c r="L20" s="157"/>
      <c r="M20" s="157"/>
      <c r="N20" s="160"/>
      <c r="O20" s="160"/>
      <c r="P20" s="160"/>
      <c r="Q20" s="160"/>
      <c r="R20" s="160"/>
      <c r="S20" s="160"/>
      <c r="T20" s="160"/>
      <c r="U20" s="161"/>
      <c r="V20" s="162"/>
      <c r="W20" s="162"/>
      <c r="X20" s="163"/>
    </row>
    <row r="21" spans="3:22" ht="33" customHeight="1" thickBot="1">
      <c r="C21" s="236" t="s">
        <v>145</v>
      </c>
      <c r="P21" s="261"/>
      <c r="Q21" s="261"/>
      <c r="R21" s="261"/>
      <c r="S21" s="261"/>
      <c r="T21" s="261"/>
      <c r="U21" s="12"/>
      <c r="V21" s="4"/>
    </row>
    <row r="22" spans="3:24" s="155" customFormat="1" ht="36" customHeight="1">
      <c r="C22" s="176" t="s">
        <v>144</v>
      </c>
      <c r="D22" s="235" t="s">
        <v>143</v>
      </c>
      <c r="E22" s="234"/>
      <c r="F22" s="234"/>
      <c r="G22" s="234"/>
      <c r="H22" s="234"/>
      <c r="I22" s="234"/>
      <c r="J22" s="234"/>
      <c r="K22" s="234"/>
      <c r="L22" s="234"/>
      <c r="M22" s="234"/>
      <c r="N22" s="233"/>
      <c r="O22" s="283"/>
      <c r="P22" s="261"/>
      <c r="Q22" s="261"/>
      <c r="R22" s="261"/>
      <c r="S22" s="261"/>
      <c r="T22" s="261"/>
      <c r="U22" s="161"/>
      <c r="V22" s="162"/>
      <c r="W22" s="162"/>
      <c r="X22" s="163"/>
    </row>
    <row r="23" spans="3:24" s="155" customFormat="1" ht="36" customHeight="1" thickBot="1">
      <c r="C23" s="232" t="s">
        <v>142</v>
      </c>
      <c r="D23" s="231" t="s">
        <v>141</v>
      </c>
      <c r="E23" s="230"/>
      <c r="F23" s="230"/>
      <c r="G23" s="230"/>
      <c r="H23" s="230"/>
      <c r="I23" s="230"/>
      <c r="J23" s="230"/>
      <c r="K23" s="230"/>
      <c r="L23" s="230"/>
      <c r="M23" s="230"/>
      <c r="N23" s="229"/>
      <c r="O23" s="283"/>
      <c r="P23" s="261"/>
      <c r="Q23" s="261"/>
      <c r="R23" s="261"/>
      <c r="S23" s="261"/>
      <c r="T23" s="261"/>
      <c r="U23" s="161"/>
      <c r="V23" s="162"/>
      <c r="W23" s="162"/>
      <c r="X23" s="163"/>
    </row>
    <row r="24" spans="3:24" s="155" customFormat="1" ht="36" customHeight="1">
      <c r="C24" s="164"/>
      <c r="D24" s="261"/>
      <c r="E24" s="261"/>
      <c r="F24" s="261"/>
      <c r="G24" s="261"/>
      <c r="H24" s="261"/>
      <c r="I24" s="261"/>
      <c r="J24" s="261"/>
      <c r="K24" s="261"/>
      <c r="L24" s="261"/>
      <c r="M24" s="261"/>
      <c r="N24" s="261"/>
      <c r="O24" s="283"/>
      <c r="P24" s="261"/>
      <c r="Q24" s="261"/>
      <c r="R24" s="261"/>
      <c r="S24" s="261"/>
      <c r="T24" s="261"/>
      <c r="U24" s="161"/>
      <c r="V24" s="162"/>
      <c r="W24" s="162"/>
      <c r="X24" s="163"/>
    </row>
    <row r="25" spans="3:24" s="155" customFormat="1" ht="36" customHeight="1" thickBot="1">
      <c r="C25" s="236" t="s">
        <v>156</v>
      </c>
      <c r="D25" s="247"/>
      <c r="E25" s="19"/>
      <c r="F25" s="8"/>
      <c r="G25" s="8"/>
      <c r="H25" s="8"/>
      <c r="I25" s="8"/>
      <c r="J25" s="8"/>
      <c r="K25" s="8"/>
      <c r="L25" s="8"/>
      <c r="M25" s="151"/>
      <c r="N25" s="151"/>
      <c r="O25" s="284"/>
      <c r="P25" s="151"/>
      <c r="Q25" s="151"/>
      <c r="R25" s="151"/>
      <c r="S25" s="151"/>
      <c r="T25" s="151"/>
      <c r="U25" s="161"/>
      <c r="V25" s="162"/>
      <c r="W25" s="162"/>
      <c r="X25" s="163"/>
    </row>
    <row r="26" spans="3:24" s="155" customFormat="1" ht="36" customHeight="1">
      <c r="C26" s="176" t="s">
        <v>88</v>
      </c>
      <c r="D26" s="235" t="s">
        <v>155</v>
      </c>
      <c r="E26" s="234"/>
      <c r="F26" s="234"/>
      <c r="G26" s="234"/>
      <c r="H26" s="234"/>
      <c r="I26" s="234"/>
      <c r="J26" s="234"/>
      <c r="K26" s="234"/>
      <c r="L26" s="234"/>
      <c r="M26" s="234"/>
      <c r="N26" s="233"/>
      <c r="O26" s="283"/>
      <c r="P26" s="261"/>
      <c r="Q26" s="261"/>
      <c r="R26" s="261"/>
      <c r="S26" s="261"/>
      <c r="T26" s="261"/>
      <c r="U26" s="161"/>
      <c r="V26" s="162"/>
      <c r="W26" s="162"/>
      <c r="X26" s="163"/>
    </row>
    <row r="27" spans="3:24" s="155" customFormat="1" ht="36" customHeight="1">
      <c r="C27" s="177" t="s">
        <v>20</v>
      </c>
      <c r="D27" s="245" t="s">
        <v>154</v>
      </c>
      <c r="E27" s="244"/>
      <c r="F27" s="244"/>
      <c r="G27" s="244"/>
      <c r="H27" s="244"/>
      <c r="I27" s="244"/>
      <c r="J27" s="244"/>
      <c r="K27" s="244"/>
      <c r="L27" s="244"/>
      <c r="M27" s="244"/>
      <c r="N27" s="243"/>
      <c r="O27" s="283"/>
      <c r="P27" s="261"/>
      <c r="Q27" s="261"/>
      <c r="R27" s="261"/>
      <c r="S27" s="261"/>
      <c r="T27" s="261"/>
      <c r="U27" s="161"/>
      <c r="V27" s="162"/>
      <c r="W27" s="162"/>
      <c r="X27" s="163"/>
    </row>
    <row r="28" spans="3:24" s="155" customFormat="1" ht="36" customHeight="1">
      <c r="C28" s="177" t="s">
        <v>21</v>
      </c>
      <c r="D28" s="245" t="s">
        <v>153</v>
      </c>
      <c r="E28" s="244"/>
      <c r="F28" s="244"/>
      <c r="G28" s="244"/>
      <c r="H28" s="244"/>
      <c r="I28" s="244"/>
      <c r="J28" s="244"/>
      <c r="K28" s="244"/>
      <c r="L28" s="244"/>
      <c r="M28" s="244"/>
      <c r="N28" s="243"/>
      <c r="O28" s="283"/>
      <c r="P28" s="261"/>
      <c r="Q28" s="261"/>
      <c r="R28" s="261"/>
      <c r="S28" s="261"/>
      <c r="T28" s="261"/>
      <c r="U28" s="161"/>
      <c r="V28" s="162"/>
      <c r="W28" s="162"/>
      <c r="X28" s="163"/>
    </row>
    <row r="29" spans="3:24" s="155" customFormat="1" ht="36" customHeight="1">
      <c r="C29" s="177" t="s">
        <v>152</v>
      </c>
      <c r="D29" s="245" t="s">
        <v>151</v>
      </c>
      <c r="E29" s="244"/>
      <c r="F29" s="244"/>
      <c r="G29" s="244"/>
      <c r="H29" s="244"/>
      <c r="I29" s="244"/>
      <c r="J29" s="244"/>
      <c r="K29" s="244"/>
      <c r="L29" s="244"/>
      <c r="M29" s="244"/>
      <c r="N29" s="243"/>
      <c r="O29" s="283"/>
      <c r="P29" s="261"/>
      <c r="Q29" s="261"/>
      <c r="R29" s="261"/>
      <c r="S29" s="261"/>
      <c r="T29" s="261"/>
      <c r="U29" s="161"/>
      <c r="V29" s="162"/>
      <c r="W29" s="162"/>
      <c r="X29" s="163"/>
    </row>
    <row r="30" spans="3:24" s="155" customFormat="1" ht="36" customHeight="1">
      <c r="C30" s="246" t="s">
        <v>150</v>
      </c>
      <c r="D30" s="245" t="s">
        <v>149</v>
      </c>
      <c r="E30" s="244"/>
      <c r="F30" s="244"/>
      <c r="G30" s="244"/>
      <c r="H30" s="244"/>
      <c r="I30" s="244"/>
      <c r="J30" s="244"/>
      <c r="K30" s="244"/>
      <c r="L30" s="244"/>
      <c r="M30" s="244"/>
      <c r="N30" s="243"/>
      <c r="O30" s="283"/>
      <c r="P30" s="261"/>
      <c r="Q30" s="261"/>
      <c r="R30" s="261"/>
      <c r="S30" s="261"/>
      <c r="T30" s="261"/>
      <c r="U30" s="161"/>
      <c r="V30" s="162"/>
      <c r="W30" s="162"/>
      <c r="X30" s="163"/>
    </row>
    <row r="31" spans="3:24" s="155" customFormat="1" ht="36" customHeight="1">
      <c r="C31" s="246" t="s">
        <v>85</v>
      </c>
      <c r="D31" s="245" t="s">
        <v>143</v>
      </c>
      <c r="E31" s="244"/>
      <c r="F31" s="244"/>
      <c r="G31" s="244"/>
      <c r="H31" s="244"/>
      <c r="I31" s="244"/>
      <c r="J31" s="244"/>
      <c r="K31" s="244"/>
      <c r="L31" s="244"/>
      <c r="M31" s="244"/>
      <c r="N31" s="243"/>
      <c r="O31" s="283"/>
      <c r="P31" s="261"/>
      <c r="Q31" s="261"/>
      <c r="R31" s="261"/>
      <c r="S31" s="261"/>
      <c r="T31" s="261"/>
      <c r="U31" s="161"/>
      <c r="V31" s="162"/>
      <c r="W31" s="162"/>
      <c r="X31" s="163"/>
    </row>
    <row r="32" spans="3:24" s="155" customFormat="1" ht="36" customHeight="1">
      <c r="C32" s="246" t="s">
        <v>148</v>
      </c>
      <c r="D32" s="245" t="s">
        <v>147</v>
      </c>
      <c r="E32" s="244"/>
      <c r="F32" s="244"/>
      <c r="G32" s="244"/>
      <c r="H32" s="244"/>
      <c r="I32" s="244"/>
      <c r="J32" s="244"/>
      <c r="K32" s="244"/>
      <c r="L32" s="244"/>
      <c r="M32" s="244"/>
      <c r="N32" s="243"/>
      <c r="O32" s="283"/>
      <c r="P32" s="261"/>
      <c r="Q32" s="261"/>
      <c r="R32" s="261"/>
      <c r="S32" s="261"/>
      <c r="T32" s="261"/>
      <c r="U32" s="161"/>
      <c r="V32" s="162"/>
      <c r="W32" s="162"/>
      <c r="X32" s="163"/>
    </row>
    <row r="33" spans="3:24" s="155" customFormat="1" ht="36" customHeight="1">
      <c r="C33" s="246" t="s">
        <v>123</v>
      </c>
      <c r="D33" s="245" t="s">
        <v>146</v>
      </c>
      <c r="E33" s="244"/>
      <c r="F33" s="244"/>
      <c r="G33" s="244"/>
      <c r="H33" s="244"/>
      <c r="I33" s="244"/>
      <c r="J33" s="244"/>
      <c r="K33" s="244"/>
      <c r="L33" s="244"/>
      <c r="M33" s="244"/>
      <c r="N33" s="243"/>
      <c r="O33" s="283"/>
      <c r="P33" s="261"/>
      <c r="Q33" s="261"/>
      <c r="R33" s="261"/>
      <c r="S33" s="261"/>
      <c r="T33" s="261"/>
      <c r="U33" s="161"/>
      <c r="V33" s="162"/>
      <c r="W33" s="162"/>
      <c r="X33" s="163"/>
    </row>
    <row r="34" spans="3:24" s="155" customFormat="1" ht="36" customHeight="1">
      <c r="C34" s="177" t="s">
        <v>89</v>
      </c>
      <c r="D34" s="242"/>
      <c r="E34" s="241"/>
      <c r="F34" s="241"/>
      <c r="G34" s="241"/>
      <c r="H34" s="241"/>
      <c r="I34" s="241"/>
      <c r="J34" s="241"/>
      <c r="K34" s="241"/>
      <c r="L34" s="241"/>
      <c r="M34" s="241"/>
      <c r="N34" s="240"/>
      <c r="O34" s="283"/>
      <c r="P34" s="261"/>
      <c r="Q34" s="261"/>
      <c r="R34" s="261"/>
      <c r="S34" s="261"/>
      <c r="T34" s="261"/>
      <c r="U34" s="161"/>
      <c r="V34" s="162"/>
      <c r="W34" s="162"/>
      <c r="X34" s="163"/>
    </row>
    <row r="35" spans="3:24" s="155" customFormat="1" ht="36" customHeight="1" thickBot="1">
      <c r="C35" s="232" t="s">
        <v>79</v>
      </c>
      <c r="D35" s="239"/>
      <c r="E35" s="238"/>
      <c r="F35" s="238"/>
      <c r="G35" s="238"/>
      <c r="H35" s="238"/>
      <c r="I35" s="238"/>
      <c r="J35" s="238"/>
      <c r="K35" s="238"/>
      <c r="L35" s="238"/>
      <c r="M35" s="238"/>
      <c r="N35" s="237"/>
      <c r="O35" s="261"/>
      <c r="P35" s="261"/>
      <c r="Q35" s="261"/>
      <c r="R35" s="261"/>
      <c r="S35" s="261"/>
      <c r="T35" s="261"/>
      <c r="U35" s="161"/>
      <c r="V35" s="162"/>
      <c r="W35" s="162"/>
      <c r="X35" s="163"/>
    </row>
    <row r="36" spans="4:22" s="166" customFormat="1" ht="15.75" customHeight="1">
      <c r="D36" s="164"/>
      <c r="E36" s="169"/>
      <c r="F36" s="169"/>
      <c r="G36" s="169"/>
      <c r="H36" s="169"/>
      <c r="I36" s="169"/>
      <c r="J36" s="169"/>
      <c r="K36" s="169"/>
      <c r="L36" s="169"/>
      <c r="M36" s="170"/>
      <c r="N36" s="167"/>
      <c r="O36" s="167"/>
      <c r="P36" s="261"/>
      <c r="Q36" s="261"/>
      <c r="R36" s="261"/>
      <c r="S36" s="261"/>
      <c r="T36" s="261"/>
      <c r="U36" s="168"/>
      <c r="V36" s="168"/>
    </row>
    <row r="37" spans="3:22" ht="33" customHeight="1" thickBot="1">
      <c r="C37" s="227" t="s">
        <v>140</v>
      </c>
      <c r="D37" s="7"/>
      <c r="E37" s="7"/>
      <c r="F37" s="11"/>
      <c r="G37" s="11"/>
      <c r="H37" s="11"/>
      <c r="I37" s="11"/>
      <c r="J37" s="11"/>
      <c r="K37" s="11"/>
      <c r="L37" s="11"/>
      <c r="M37" s="11"/>
      <c r="N37" s="11"/>
      <c r="O37" s="11"/>
      <c r="P37" s="261"/>
      <c r="Q37" s="261"/>
      <c r="R37" s="261"/>
      <c r="S37" s="261"/>
      <c r="T37" s="261"/>
      <c r="U37" s="12"/>
      <c r="V37" s="4"/>
    </row>
    <row r="38" spans="3:22" s="22" customFormat="1" ht="30" customHeight="1">
      <c r="C38" s="226"/>
      <c r="D38" s="179"/>
      <c r="E38" s="179"/>
      <c r="F38" s="179"/>
      <c r="G38" s="179"/>
      <c r="H38" s="179"/>
      <c r="I38" s="179"/>
      <c r="J38" s="179"/>
      <c r="K38" s="179"/>
      <c r="L38" s="179"/>
      <c r="M38" s="179"/>
      <c r="N38" s="180"/>
      <c r="O38" s="182"/>
      <c r="P38" s="261"/>
      <c r="Q38" s="261"/>
      <c r="R38" s="261"/>
      <c r="S38" s="261"/>
      <c r="T38" s="261"/>
      <c r="U38" s="77"/>
      <c r="V38" s="77"/>
    </row>
    <row r="39" spans="3:22" s="22" customFormat="1" ht="30" customHeight="1">
      <c r="C39" s="181"/>
      <c r="D39" s="182"/>
      <c r="E39" s="182"/>
      <c r="F39" s="182"/>
      <c r="G39" s="182"/>
      <c r="H39" s="182"/>
      <c r="I39" s="182"/>
      <c r="J39" s="182"/>
      <c r="K39" s="182"/>
      <c r="L39" s="182"/>
      <c r="M39" s="182"/>
      <c r="N39" s="183"/>
      <c r="O39" s="182"/>
      <c r="P39" s="182"/>
      <c r="Q39" s="182"/>
      <c r="R39" s="182"/>
      <c r="S39" s="182"/>
      <c r="T39" s="182"/>
      <c r="U39" s="77"/>
      <c r="V39" s="77"/>
    </row>
    <row r="40" spans="3:22" s="22" customFormat="1" ht="30" customHeight="1">
      <c r="C40" s="181"/>
      <c r="D40" s="182"/>
      <c r="E40" s="182"/>
      <c r="F40" s="182"/>
      <c r="G40" s="182"/>
      <c r="H40" s="182"/>
      <c r="I40" s="182"/>
      <c r="J40" s="182"/>
      <c r="K40" s="182"/>
      <c r="L40" s="182"/>
      <c r="M40" s="182"/>
      <c r="N40" s="183"/>
      <c r="O40" s="182"/>
      <c r="P40" s="182"/>
      <c r="Q40" s="182"/>
      <c r="R40" s="182"/>
      <c r="S40" s="182"/>
      <c r="T40" s="182"/>
      <c r="U40" s="77"/>
      <c r="V40" s="77"/>
    </row>
    <row r="41" spans="3:22" s="22" customFormat="1" ht="30" customHeight="1">
      <c r="C41" s="181"/>
      <c r="D41" s="182"/>
      <c r="E41" s="182"/>
      <c r="F41" s="182"/>
      <c r="G41" s="182"/>
      <c r="H41" s="182"/>
      <c r="I41" s="182"/>
      <c r="J41" s="182"/>
      <c r="K41" s="182"/>
      <c r="L41" s="182"/>
      <c r="M41" s="182"/>
      <c r="N41" s="183"/>
      <c r="O41" s="182"/>
      <c r="P41" s="182"/>
      <c r="Q41" s="182"/>
      <c r="R41" s="182"/>
      <c r="S41" s="182"/>
      <c r="T41" s="182"/>
      <c r="U41" s="77"/>
      <c r="V41" s="77"/>
    </row>
    <row r="42" spans="3:22" s="22" customFormat="1" ht="30" customHeight="1" thickBot="1">
      <c r="C42" s="184"/>
      <c r="D42" s="185"/>
      <c r="E42" s="185"/>
      <c r="F42" s="185"/>
      <c r="G42" s="185"/>
      <c r="H42" s="185"/>
      <c r="I42" s="185"/>
      <c r="J42" s="185"/>
      <c r="K42" s="185"/>
      <c r="L42" s="185"/>
      <c r="M42" s="185"/>
      <c r="N42" s="186"/>
      <c r="O42" s="182"/>
      <c r="P42" s="182"/>
      <c r="Q42" s="182"/>
      <c r="R42" s="182"/>
      <c r="S42" s="182"/>
      <c r="T42" s="182"/>
      <c r="U42" s="77"/>
      <c r="V42" s="77"/>
    </row>
    <row r="43" spans="2:20" s="22" customFormat="1" ht="17.25" customHeight="1">
      <c r="B43" s="225" t="s">
        <v>139</v>
      </c>
      <c r="C43" s="224" t="s">
        <v>138</v>
      </c>
      <c r="E43" s="78"/>
      <c r="F43" s="78"/>
      <c r="G43" s="78"/>
      <c r="H43" s="78"/>
      <c r="I43" s="78"/>
      <c r="J43" s="78"/>
      <c r="K43" s="78"/>
      <c r="L43" s="78"/>
      <c r="M43" s="78"/>
      <c r="N43" s="78"/>
      <c r="O43" s="78"/>
      <c r="P43" s="78"/>
      <c r="Q43" s="78"/>
      <c r="R43" s="78"/>
      <c r="S43" s="78"/>
      <c r="T43" s="78"/>
    </row>
    <row r="44" spans="2:20" s="22" customFormat="1" ht="17.25" customHeight="1">
      <c r="B44" s="65"/>
      <c r="C44" s="78" t="s">
        <v>137</v>
      </c>
      <c r="E44" s="78"/>
      <c r="F44" s="78"/>
      <c r="G44" s="78"/>
      <c r="H44" s="78"/>
      <c r="I44" s="78"/>
      <c r="J44" s="78"/>
      <c r="K44" s="78"/>
      <c r="L44" s="78"/>
      <c r="M44" s="78"/>
      <c r="N44" s="78"/>
      <c r="O44" s="78"/>
      <c r="P44" s="78"/>
      <c r="Q44" s="78"/>
      <c r="R44" s="78"/>
      <c r="S44" s="78"/>
      <c r="T44" s="78"/>
    </row>
    <row r="45" spans="2:20" s="22" customFormat="1" ht="17.25" customHeight="1">
      <c r="B45" s="65" t="s">
        <v>136</v>
      </c>
      <c r="C45" s="279" t="s">
        <v>182</v>
      </c>
      <c r="E45" s="78"/>
      <c r="F45" s="78"/>
      <c r="G45" s="78"/>
      <c r="H45" s="78"/>
      <c r="I45" s="78"/>
      <c r="J45" s="78"/>
      <c r="K45" s="78"/>
      <c r="L45" s="78"/>
      <c r="M45" s="78"/>
      <c r="N45" s="78"/>
      <c r="O45" s="78"/>
      <c r="P45" s="78"/>
      <c r="Q45" s="78"/>
      <c r="R45" s="78"/>
      <c r="S45" s="78"/>
      <c r="T45" s="78"/>
    </row>
    <row r="46" spans="2:20" s="22" customFormat="1" ht="17.25" customHeight="1">
      <c r="B46" s="65"/>
      <c r="C46" s="279" t="s">
        <v>183</v>
      </c>
      <c r="E46" s="78"/>
      <c r="F46" s="78"/>
      <c r="G46" s="78"/>
      <c r="H46" s="78"/>
      <c r="I46" s="78"/>
      <c r="J46" s="78"/>
      <c r="K46" s="78"/>
      <c r="L46" s="78"/>
      <c r="M46" s="78"/>
      <c r="N46" s="78"/>
      <c r="O46" s="78"/>
      <c r="P46" s="78"/>
      <c r="Q46" s="78"/>
      <c r="R46" s="78"/>
      <c r="S46" s="78"/>
      <c r="T46" s="78"/>
    </row>
    <row r="47" spans="2:20" s="22" customFormat="1" ht="17.25" customHeight="1">
      <c r="B47" s="65"/>
      <c r="C47" s="280" t="s">
        <v>184</v>
      </c>
      <c r="E47" s="78"/>
      <c r="F47" s="78"/>
      <c r="G47" s="78"/>
      <c r="H47" s="78"/>
      <c r="I47" s="78"/>
      <c r="J47" s="78"/>
      <c r="K47" s="78"/>
      <c r="L47" s="78"/>
      <c r="M47" s="78"/>
      <c r="N47" s="78"/>
      <c r="O47" s="78"/>
      <c r="P47" s="78"/>
      <c r="Q47" s="78"/>
      <c r="R47" s="78"/>
      <c r="S47" s="78"/>
      <c r="T47" s="78"/>
    </row>
    <row r="48" spans="2:21" ht="15.5">
      <c r="B48" s="223" t="s">
        <v>135</v>
      </c>
      <c r="C48" s="222" t="s">
        <v>134</v>
      </c>
      <c r="D48" s="2"/>
      <c r="E48" s="2"/>
      <c r="F48" s="2"/>
      <c r="G48" s="2"/>
      <c r="H48" s="2"/>
      <c r="I48" s="2"/>
      <c r="J48" s="2"/>
      <c r="K48" s="2"/>
      <c r="L48" s="2"/>
      <c r="M48" s="2"/>
      <c r="N48" s="2"/>
      <c r="O48" s="2"/>
      <c r="P48" s="2"/>
      <c r="Q48" s="2"/>
      <c r="R48" s="2"/>
      <c r="S48" s="2"/>
      <c r="T48" s="2"/>
      <c r="U48" s="2"/>
    </row>
    <row r="49" spans="4:21" ht="14.25" customHeight="1">
      <c r="D49" s="2"/>
      <c r="E49" s="2"/>
      <c r="F49" s="2"/>
      <c r="G49" s="2"/>
      <c r="H49" s="2"/>
      <c r="I49" s="2"/>
      <c r="J49" s="2"/>
      <c r="K49" s="2"/>
      <c r="L49" s="2"/>
      <c r="M49" s="2"/>
      <c r="N49" s="2"/>
      <c r="O49" s="2"/>
      <c r="P49" s="2"/>
      <c r="Q49" s="2"/>
      <c r="R49" s="2"/>
      <c r="S49" s="2"/>
      <c r="T49" s="2"/>
      <c r="U49" s="2"/>
    </row>
    <row r="50" spans="4:21" ht="14.25" customHeight="1">
      <c r="D50" s="2"/>
      <c r="E50" s="2"/>
      <c r="F50" s="2"/>
      <c r="G50" s="2"/>
      <c r="H50" s="2"/>
      <c r="I50" s="2"/>
      <c r="J50" s="2"/>
      <c r="K50" s="2"/>
      <c r="L50" s="2"/>
      <c r="M50" s="2"/>
      <c r="N50" s="2"/>
      <c r="O50" s="2"/>
      <c r="P50" s="2"/>
      <c r="Q50" s="2"/>
      <c r="R50" s="2"/>
      <c r="S50" s="2"/>
      <c r="T50" s="2"/>
      <c r="U50" s="2"/>
    </row>
    <row r="51" spans="4:21" ht="14.25" customHeight="1">
      <c r="D51" s="2"/>
      <c r="E51" s="2"/>
      <c r="F51" s="2"/>
      <c r="G51" s="2"/>
      <c r="H51" s="2"/>
      <c r="I51" s="2"/>
      <c r="J51" s="2"/>
      <c r="K51" s="2"/>
      <c r="L51" s="2"/>
      <c r="M51" s="2"/>
      <c r="N51" s="2"/>
      <c r="O51" s="2"/>
      <c r="P51" s="2"/>
      <c r="Q51" s="2"/>
      <c r="R51" s="2"/>
      <c r="S51" s="2"/>
      <c r="T51" s="2"/>
      <c r="U51" s="2"/>
    </row>
    <row r="52" spans="4:21" ht="14.25" customHeight="1">
      <c r="D52" s="2"/>
      <c r="E52" s="2"/>
      <c r="F52" s="2"/>
      <c r="G52" s="2"/>
      <c r="H52" s="2"/>
      <c r="I52" s="2"/>
      <c r="J52" s="2"/>
      <c r="K52" s="2"/>
      <c r="L52" s="2"/>
      <c r="M52" s="2"/>
      <c r="N52" s="2"/>
      <c r="O52" s="2"/>
      <c r="P52" s="2"/>
      <c r="Q52" s="2"/>
      <c r="R52" s="2"/>
      <c r="S52" s="2"/>
      <c r="T52" s="2"/>
      <c r="U52" s="2"/>
    </row>
    <row r="53" spans="4:21" ht="14.25" customHeight="1">
      <c r="D53" s="2"/>
      <c r="E53" s="2"/>
      <c r="F53" s="2"/>
      <c r="G53" s="2"/>
      <c r="H53" s="2"/>
      <c r="I53" s="2"/>
      <c r="J53" s="2"/>
      <c r="K53" s="2"/>
      <c r="L53" s="2"/>
      <c r="M53" s="2"/>
      <c r="N53" s="2"/>
      <c r="O53" s="2"/>
      <c r="P53" s="2"/>
      <c r="Q53" s="2"/>
      <c r="R53" s="2"/>
      <c r="S53" s="2"/>
      <c r="T53" s="2"/>
      <c r="U53" s="2"/>
    </row>
    <row r="54" spans="4:21" ht="14.25" customHeight="1">
      <c r="D54" s="2"/>
      <c r="E54" s="2"/>
      <c r="F54" s="2"/>
      <c r="G54" s="2"/>
      <c r="H54" s="2"/>
      <c r="I54" s="2"/>
      <c r="J54" s="2"/>
      <c r="K54" s="2"/>
      <c r="L54" s="2"/>
      <c r="M54" s="2"/>
      <c r="N54" s="2"/>
      <c r="O54" s="2"/>
      <c r="P54" s="2"/>
      <c r="Q54" s="2"/>
      <c r="R54" s="2"/>
      <c r="S54" s="2"/>
      <c r="T54" s="2"/>
      <c r="U54" s="2"/>
    </row>
    <row r="55" spans="4:21" ht="14.25" customHeight="1">
      <c r="D55" s="2"/>
      <c r="E55" s="2"/>
      <c r="F55" s="2"/>
      <c r="G55" s="2"/>
      <c r="H55" s="2"/>
      <c r="I55" s="2"/>
      <c r="J55" s="2"/>
      <c r="K55" s="2"/>
      <c r="L55" s="2"/>
      <c r="M55" s="2"/>
      <c r="N55" s="2"/>
      <c r="O55" s="2"/>
      <c r="P55" s="2"/>
      <c r="Q55" s="2"/>
      <c r="R55" s="2"/>
      <c r="S55" s="2"/>
      <c r="T55" s="2"/>
      <c r="U55" s="2"/>
    </row>
    <row r="56" spans="4:21" ht="14.25" customHeight="1">
      <c r="D56" s="2"/>
      <c r="E56" s="2"/>
      <c r="F56" s="2"/>
      <c r="G56" s="2"/>
      <c r="H56" s="2"/>
      <c r="I56" s="2"/>
      <c r="J56" s="2"/>
      <c r="K56" s="2"/>
      <c r="L56" s="2"/>
      <c r="M56" s="2"/>
      <c r="N56" s="2"/>
      <c r="O56" s="2"/>
      <c r="P56" s="2"/>
      <c r="Q56" s="2"/>
      <c r="R56" s="2"/>
      <c r="S56" s="2"/>
      <c r="T56" s="2"/>
      <c r="U56" s="2"/>
    </row>
    <row r="57" spans="4:21" ht="14.25" customHeight="1" outlineLevel="1">
      <c r="D57" s="2" t="s">
        <v>14</v>
      </c>
      <c r="E57" s="2" t="s">
        <v>23</v>
      </c>
      <c r="F57" s="2"/>
      <c r="G57" s="2"/>
      <c r="H57" s="2"/>
      <c r="I57" s="2"/>
      <c r="J57" s="2"/>
      <c r="K57" s="2"/>
      <c r="L57" s="2"/>
      <c r="M57" s="2"/>
      <c r="N57" s="2"/>
      <c r="O57" s="2"/>
      <c r="P57" s="2"/>
      <c r="Q57" s="2"/>
      <c r="R57" s="2"/>
      <c r="S57" s="2"/>
      <c r="T57" s="2"/>
      <c r="U57" s="2"/>
    </row>
    <row r="58" spans="4:21" ht="14.25" customHeight="1" outlineLevel="1">
      <c r="D58" s="2" t="s">
        <v>173</v>
      </c>
      <c r="E58" s="2"/>
      <c r="F58" s="2"/>
      <c r="G58" s="2"/>
      <c r="H58" s="2"/>
      <c r="I58" s="2"/>
      <c r="J58" s="2"/>
      <c r="K58" s="2"/>
      <c r="L58" s="2"/>
      <c r="M58" s="2"/>
      <c r="N58" s="2"/>
      <c r="O58" s="2"/>
      <c r="P58" s="2"/>
      <c r="Q58" s="2"/>
      <c r="R58" s="2"/>
      <c r="S58" s="2"/>
      <c r="T58" s="2"/>
      <c r="U58" s="2"/>
    </row>
    <row r="59" spans="4:21" ht="12.75" customHeight="1" outlineLevel="1">
      <c r="D59" s="2" t="s">
        <v>172</v>
      </c>
      <c r="E59" s="2"/>
      <c r="F59" s="2"/>
      <c r="G59" s="2"/>
      <c r="H59" s="2"/>
      <c r="I59" s="2"/>
      <c r="J59" s="2"/>
      <c r="K59" s="2"/>
      <c r="L59" s="2"/>
      <c r="M59" s="2"/>
      <c r="N59" s="2"/>
      <c r="O59" s="2"/>
      <c r="P59" s="2"/>
      <c r="Q59" s="2"/>
      <c r="R59" s="2"/>
      <c r="S59" s="2"/>
      <c r="T59" s="2"/>
      <c r="U59" s="2"/>
    </row>
    <row r="60" spans="4:21" ht="54.75" customHeight="1">
      <c r="D60" s="2"/>
      <c r="E60" s="2"/>
      <c r="F60" s="2"/>
      <c r="G60" s="2"/>
      <c r="H60" s="2"/>
      <c r="I60" s="2"/>
      <c r="J60" s="2"/>
      <c r="K60" s="2"/>
      <c r="L60" s="2"/>
      <c r="M60" s="2"/>
      <c r="N60" s="2"/>
      <c r="O60" s="2"/>
      <c r="P60" s="2"/>
      <c r="Q60" s="2"/>
      <c r="R60" s="2"/>
      <c r="S60" s="2"/>
      <c r="T60" s="2"/>
      <c r="U60" s="2"/>
    </row>
  </sheetData>
  <mergeCells count="7">
    <mergeCell ref="K12:L12"/>
    <mergeCell ref="N10:T10"/>
    <mergeCell ref="C2:D2"/>
    <mergeCell ref="C4:D4"/>
    <mergeCell ref="C11:C12"/>
    <mergeCell ref="F12:G12"/>
    <mergeCell ref="H12:J12"/>
  </mergeCells>
  <dataValidations count="6">
    <dataValidation type="list" allowBlank="1" showInputMessage="1" showErrorMessage="1" sqref="E13:E20">
      <formula1>$E$57:$E$58</formula1>
    </dataValidation>
    <dataValidation type="list" allowBlank="1" showInputMessage="1" showErrorMessage="1" sqref="D13:D16">
      <formula1>$D$57:$D$59</formula1>
    </dataValidation>
    <dataValidation type="list" allowBlank="1" showInputMessage="1" showErrorMessage="1" sqref="D17:D20">
      <formula1>$D$57:$D$60</formula1>
    </dataValidation>
    <dataValidation type="list" allowBlank="1" showInputMessage="1" showErrorMessage="1" sqref="M20">
      <formula1>$M$57:$M$58</formula1>
    </dataValidation>
    <dataValidation type="list" allowBlank="1" showInputMessage="1" showErrorMessage="1" sqref="F8">
      <formula1>$D$50:$D$51</formula1>
    </dataValidation>
    <dataValidation type="list" allowBlank="1" showInputMessage="1" showErrorMessage="1" sqref="N13:T19">
      <formula1>"入部します,入部しません,　"</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2"/>
  <rowBreaks count="1" manualBreakCount="1">
    <brk id="10" min="1" max="16383" man="1"/>
  </rowBreaks>
  <colBreaks count="1" manualBreakCount="1">
    <brk id="2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799847602844"/>
    <pageSetUpPr fitToPage="1"/>
  </sheetPr>
  <dimension ref="B2:Y60"/>
  <sheetViews>
    <sheetView showGridLines="0" view="pageBreakPreview" zoomScale="55" zoomScaleSheetLayoutView="55" workbookViewId="0" topLeftCell="A1">
      <selection activeCell="T11" sqref="T11:T19"/>
    </sheetView>
  </sheetViews>
  <sheetFormatPr defaultColWidth="9.140625" defaultRowHeight="15" outlineLevelRow="1"/>
  <cols>
    <col min="1" max="1" width="7.8515625" style="3" customWidth="1"/>
    <col min="2" max="2" width="4.140625" style="3" customWidth="1"/>
    <col min="3" max="3" width="27.14062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8.421875" style="3" customWidth="1"/>
    <col min="14" max="20" width="11.7109375" style="3" customWidth="1"/>
    <col min="21" max="21" width="45.140625" style="3" customWidth="1"/>
    <col min="22" max="22" width="3.28125" style="3" customWidth="1"/>
    <col min="23" max="23" width="9.140625" style="3" hidden="1" customWidth="1"/>
    <col min="24" max="24" width="10.421875" style="3" bestFit="1" customWidth="1"/>
    <col min="25" max="16384" width="9.140625" style="3" customWidth="1"/>
  </cols>
  <sheetData>
    <row r="2" spans="3:21" ht="20">
      <c r="C2" s="331" t="s">
        <v>133</v>
      </c>
      <c r="D2" s="331"/>
      <c r="N2" s="288"/>
      <c r="O2" s="288"/>
      <c r="P2" s="288"/>
      <c r="Q2" s="288"/>
      <c r="R2" s="288"/>
      <c r="S2" s="288"/>
      <c r="T2" s="288"/>
      <c r="U2" s="288"/>
    </row>
    <row r="3" spans="3:18" ht="20.5" thickBot="1">
      <c r="C3" s="82"/>
      <c r="D3" s="82"/>
      <c r="N3" s="288"/>
      <c r="O3" s="288"/>
      <c r="P3" s="288"/>
      <c r="Q3" s="288"/>
      <c r="R3" s="288"/>
    </row>
    <row r="4" spans="3:21" ht="20.25" customHeight="1" thickBot="1">
      <c r="C4" s="332" t="s">
        <v>76</v>
      </c>
      <c r="D4" s="332"/>
      <c r="E4" s="221" t="s">
        <v>132</v>
      </c>
      <c r="F4" s="83"/>
      <c r="G4" s="22"/>
      <c r="H4" s="77" t="s">
        <v>0</v>
      </c>
      <c r="L4" s="65"/>
      <c r="O4" s="289"/>
      <c r="P4" s="288"/>
      <c r="T4" s="65" t="s">
        <v>26</v>
      </c>
      <c r="U4" s="307"/>
    </row>
    <row r="5" spans="3:21" ht="16.5" customHeight="1">
      <c r="C5" s="20"/>
      <c r="D5" s="20"/>
      <c r="E5" s="21"/>
      <c r="F5" s="21"/>
      <c r="L5" s="14"/>
      <c r="O5" s="290"/>
      <c r="P5" s="290"/>
      <c r="U5" s="325" t="s">
        <v>167</v>
      </c>
    </row>
    <row r="6" spans="3:21" ht="36.75" customHeight="1">
      <c r="C6" s="81" t="s">
        <v>168</v>
      </c>
      <c r="D6" s="5"/>
      <c r="E6" s="5"/>
      <c r="F6" s="6"/>
      <c r="O6" s="291"/>
      <c r="P6" s="291"/>
      <c r="S6" s="291"/>
      <c r="T6" s="291"/>
      <c r="U6" s="288"/>
    </row>
    <row r="7" spans="4:21" ht="8.25" customHeight="1">
      <c r="D7" s="5"/>
      <c r="E7" s="5"/>
      <c r="F7" s="6"/>
      <c r="N7" s="288"/>
      <c r="O7" s="288"/>
      <c r="P7" s="288"/>
      <c r="Q7" s="288"/>
      <c r="R7" s="288"/>
      <c r="S7" s="288"/>
      <c r="T7" s="288"/>
      <c r="U7" s="288"/>
    </row>
    <row r="8" spans="4:21" ht="9.75" customHeight="1">
      <c r="D8" s="4"/>
      <c r="E8" s="4"/>
      <c r="F8" s="5"/>
      <c r="G8" s="22"/>
      <c r="H8" s="6"/>
      <c r="N8" s="288"/>
      <c r="O8" s="288"/>
      <c r="P8" s="288"/>
      <c r="Q8" s="288"/>
      <c r="R8" s="288"/>
      <c r="S8" s="288"/>
      <c r="T8" s="288"/>
      <c r="U8" s="288"/>
    </row>
    <row r="9" spans="4:21" ht="19.5" thickBot="1">
      <c r="D9" s="1"/>
      <c r="E9" s="1"/>
      <c r="L9" s="257"/>
      <c r="N9" s="288"/>
      <c r="O9" s="288"/>
      <c r="P9" s="288"/>
      <c r="Q9" s="288"/>
      <c r="R9" s="288"/>
      <c r="S9" s="288"/>
      <c r="T9" s="288"/>
      <c r="U9" s="288"/>
    </row>
    <row r="10" spans="3:22" ht="22" thickBot="1">
      <c r="C10" s="256" t="s">
        <v>166</v>
      </c>
      <c r="D10" s="15"/>
      <c r="E10" s="7"/>
      <c r="F10" s="11"/>
      <c r="G10" s="11"/>
      <c r="H10" s="255"/>
      <c r="I10" s="11"/>
      <c r="J10" s="11"/>
      <c r="K10" s="11"/>
      <c r="L10" s="11"/>
      <c r="M10" s="11"/>
      <c r="N10" s="328" t="s">
        <v>179</v>
      </c>
      <c r="O10" s="329"/>
      <c r="P10" s="329"/>
      <c r="Q10" s="329"/>
      <c r="R10" s="329"/>
      <c r="S10" s="329"/>
      <c r="T10" s="330"/>
      <c r="U10" s="275"/>
      <c r="V10" s="4"/>
    </row>
    <row r="11" spans="3:23" ht="37.5" customHeight="1">
      <c r="C11" s="333" t="s">
        <v>27</v>
      </c>
      <c r="D11" s="254" t="s">
        <v>165</v>
      </c>
      <c r="E11" s="253" t="s">
        <v>18</v>
      </c>
      <c r="F11" s="254" t="s">
        <v>6</v>
      </c>
      <c r="G11" s="253" t="s">
        <v>7</v>
      </c>
      <c r="H11" s="252" t="s">
        <v>28</v>
      </c>
      <c r="I11" s="251" t="s">
        <v>29</v>
      </c>
      <c r="J11" s="250" t="s">
        <v>30</v>
      </c>
      <c r="K11" s="71" t="s">
        <v>12</v>
      </c>
      <c r="L11" s="72" t="s">
        <v>11</v>
      </c>
      <c r="M11" s="262" t="s">
        <v>164</v>
      </c>
      <c r="N11" s="285" t="s">
        <v>180</v>
      </c>
      <c r="O11" s="306" t="s">
        <v>185</v>
      </c>
      <c r="P11" s="278" t="s">
        <v>175</v>
      </c>
      <c r="Q11" s="278" t="s">
        <v>176</v>
      </c>
      <c r="R11" s="278" t="s">
        <v>177</v>
      </c>
      <c r="S11" s="317" t="s">
        <v>178</v>
      </c>
      <c r="T11" s="345" t="s">
        <v>218</v>
      </c>
      <c r="U11" s="276"/>
      <c r="V11" s="4"/>
      <c r="W11" s="4"/>
    </row>
    <row r="12" spans="3:23" s="9" customFormat="1" ht="33" customHeight="1" thickBot="1">
      <c r="C12" s="334"/>
      <c r="D12" s="249" t="s">
        <v>15</v>
      </c>
      <c r="E12" s="248" t="s">
        <v>19</v>
      </c>
      <c r="F12" s="335" t="s">
        <v>16</v>
      </c>
      <c r="G12" s="336"/>
      <c r="H12" s="335" t="s">
        <v>163</v>
      </c>
      <c r="I12" s="337"/>
      <c r="J12" s="336"/>
      <c r="K12" s="326" t="s">
        <v>17</v>
      </c>
      <c r="L12" s="327"/>
      <c r="M12" s="263" t="s">
        <v>119</v>
      </c>
      <c r="N12" s="286" t="s">
        <v>31</v>
      </c>
      <c r="O12" s="287"/>
      <c r="P12" s="266"/>
      <c r="Q12" s="266"/>
      <c r="R12" s="266"/>
      <c r="S12" s="318"/>
      <c r="T12" s="346"/>
      <c r="U12" s="277" t="s">
        <v>181</v>
      </c>
      <c r="V12" s="10"/>
      <c r="W12" s="10"/>
    </row>
    <row r="13" spans="3:23" ht="36" customHeight="1">
      <c r="C13" s="16">
        <v>1</v>
      </c>
      <c r="D13" s="23" t="s">
        <v>14</v>
      </c>
      <c r="E13" s="200" t="s">
        <v>23</v>
      </c>
      <c r="F13" s="25"/>
      <c r="G13" s="26"/>
      <c r="H13" s="202"/>
      <c r="I13" s="203"/>
      <c r="J13" s="188"/>
      <c r="K13" s="171"/>
      <c r="L13" s="173"/>
      <c r="M13" s="206"/>
      <c r="N13" s="267"/>
      <c r="O13" s="271"/>
      <c r="P13" s="271"/>
      <c r="Q13" s="271"/>
      <c r="R13" s="271"/>
      <c r="S13" s="319"/>
      <c r="T13" s="347"/>
      <c r="U13" s="281"/>
      <c r="W13" s="153"/>
    </row>
    <row r="14" spans="3:23" ht="36" customHeight="1">
      <c r="C14" s="17">
        <f aca="true" t="shared" si="0" ref="C14:C19">+C13+1</f>
        <v>2</v>
      </c>
      <c r="D14" s="23" t="s">
        <v>174</v>
      </c>
      <c r="E14" s="201"/>
      <c r="F14" s="25"/>
      <c r="G14" s="26"/>
      <c r="H14" s="202"/>
      <c r="I14" s="203"/>
      <c r="J14" s="188"/>
      <c r="K14" s="171"/>
      <c r="L14" s="173"/>
      <c r="M14" s="264"/>
      <c r="N14" s="268"/>
      <c r="O14" s="272"/>
      <c r="P14" s="272"/>
      <c r="Q14" s="272"/>
      <c r="R14" s="272"/>
      <c r="S14" s="320"/>
      <c r="T14" s="347"/>
      <c r="U14" s="281"/>
      <c r="W14" s="153"/>
    </row>
    <row r="15" spans="3:23" ht="36" customHeight="1">
      <c r="C15" s="17">
        <f t="shared" si="0"/>
        <v>3</v>
      </c>
      <c r="D15" s="23" t="s">
        <v>188</v>
      </c>
      <c r="E15" s="201"/>
      <c r="F15" s="31"/>
      <c r="G15" s="32"/>
      <c r="H15" s="204"/>
      <c r="I15" s="205"/>
      <c r="J15" s="189"/>
      <c r="K15" s="171"/>
      <c r="L15" s="173"/>
      <c r="M15" s="264"/>
      <c r="N15" s="269"/>
      <c r="O15" s="273"/>
      <c r="P15" s="273"/>
      <c r="Q15" s="273"/>
      <c r="R15" s="273"/>
      <c r="S15" s="321"/>
      <c r="T15" s="348"/>
      <c r="U15" s="281"/>
      <c r="W15" s="153"/>
    </row>
    <row r="16" spans="3:23" ht="36" customHeight="1">
      <c r="C16" s="17">
        <f t="shared" si="0"/>
        <v>4</v>
      </c>
      <c r="D16" s="23" t="s">
        <v>171</v>
      </c>
      <c r="E16" s="201"/>
      <c r="F16" s="31"/>
      <c r="G16" s="32"/>
      <c r="H16" s="204"/>
      <c r="I16" s="205"/>
      <c r="J16" s="189"/>
      <c r="K16" s="171"/>
      <c r="L16" s="173"/>
      <c r="M16" s="264"/>
      <c r="N16" s="269"/>
      <c r="O16" s="273"/>
      <c r="P16" s="273"/>
      <c r="Q16" s="273"/>
      <c r="R16" s="273"/>
      <c r="S16" s="321"/>
      <c r="T16" s="348"/>
      <c r="U16" s="281"/>
      <c r="W16" s="153"/>
    </row>
    <row r="17" spans="3:23" ht="36" customHeight="1">
      <c r="C17" s="17">
        <f t="shared" si="0"/>
        <v>5</v>
      </c>
      <c r="D17" s="23"/>
      <c r="E17" s="24"/>
      <c r="F17" s="25"/>
      <c r="G17" s="26"/>
      <c r="H17" s="27"/>
      <c r="I17" s="28"/>
      <c r="J17" s="188"/>
      <c r="K17" s="171"/>
      <c r="L17" s="173"/>
      <c r="M17" s="264"/>
      <c r="N17" s="268"/>
      <c r="O17" s="272"/>
      <c r="P17" s="272"/>
      <c r="Q17" s="272"/>
      <c r="R17" s="272"/>
      <c r="S17" s="320"/>
      <c r="T17" s="347"/>
      <c r="U17" s="281"/>
      <c r="V17" s="4"/>
      <c r="W17" s="152"/>
    </row>
    <row r="18" spans="3:23" ht="36" customHeight="1">
      <c r="C18" s="17">
        <f t="shared" si="0"/>
        <v>6</v>
      </c>
      <c r="D18" s="23"/>
      <c r="E18" s="24"/>
      <c r="F18" s="25"/>
      <c r="G18" s="26"/>
      <c r="H18" s="27"/>
      <c r="I18" s="28"/>
      <c r="J18" s="188"/>
      <c r="K18" s="171"/>
      <c r="L18" s="173"/>
      <c r="M18" s="264"/>
      <c r="N18" s="268" t="s">
        <v>114</v>
      </c>
      <c r="O18" s="272"/>
      <c r="P18" s="272" t="s">
        <v>114</v>
      </c>
      <c r="Q18" s="272" t="s">
        <v>114</v>
      </c>
      <c r="R18" s="272" t="s">
        <v>114</v>
      </c>
      <c r="S18" s="320" t="s">
        <v>114</v>
      </c>
      <c r="T18" s="347"/>
      <c r="U18" s="281"/>
      <c r="V18" s="4"/>
      <c r="W18" s="152"/>
    </row>
    <row r="19" spans="3:23" ht="36" customHeight="1" thickBot="1">
      <c r="C19" s="18">
        <f t="shared" si="0"/>
        <v>7</v>
      </c>
      <c r="D19" s="149"/>
      <c r="E19" s="33"/>
      <c r="F19" s="34"/>
      <c r="G19" s="35"/>
      <c r="H19" s="36"/>
      <c r="I19" s="37"/>
      <c r="J19" s="190"/>
      <c r="K19" s="172"/>
      <c r="L19" s="174"/>
      <c r="M19" s="265"/>
      <c r="N19" s="270" t="s">
        <v>114</v>
      </c>
      <c r="O19" s="274"/>
      <c r="P19" s="274" t="s">
        <v>114</v>
      </c>
      <c r="Q19" s="274" t="s">
        <v>114</v>
      </c>
      <c r="R19" s="274" t="s">
        <v>114</v>
      </c>
      <c r="S19" s="322" t="s">
        <v>114</v>
      </c>
      <c r="T19" s="349"/>
      <c r="U19" s="282"/>
      <c r="V19" s="4"/>
      <c r="W19" s="152"/>
    </row>
    <row r="20" spans="3:24" s="155" customFormat="1" ht="15.75" customHeight="1">
      <c r="C20" s="156"/>
      <c r="D20" s="157"/>
      <c r="E20" s="157"/>
      <c r="F20" s="158"/>
      <c r="G20" s="158"/>
      <c r="H20" s="159"/>
      <c r="I20" s="159"/>
      <c r="J20" s="159"/>
      <c r="K20" s="157"/>
      <c r="L20" s="157"/>
      <c r="M20" s="157"/>
      <c r="N20" s="292"/>
      <c r="O20" s="292"/>
      <c r="P20" s="292"/>
      <c r="Q20" s="292"/>
      <c r="R20" s="292"/>
      <c r="S20" s="292"/>
      <c r="T20" s="292"/>
      <c r="U20" s="293"/>
      <c r="V20" s="162"/>
      <c r="W20" s="162"/>
      <c r="X20" s="163"/>
    </row>
    <row r="21" spans="3:22" ht="33" customHeight="1" thickBot="1">
      <c r="C21" s="236" t="s">
        <v>145</v>
      </c>
      <c r="N21" s="288"/>
      <c r="O21" s="288"/>
      <c r="P21" s="283"/>
      <c r="Q21" s="283"/>
      <c r="R21" s="283"/>
      <c r="S21" s="283"/>
      <c r="T21" s="283"/>
      <c r="U21" s="294"/>
      <c r="V21" s="4"/>
    </row>
    <row r="22" spans="3:24" s="155" customFormat="1" ht="36" customHeight="1">
      <c r="C22" s="176" t="s">
        <v>144</v>
      </c>
      <c r="D22" s="235"/>
      <c r="E22" s="234"/>
      <c r="F22" s="234"/>
      <c r="G22" s="234"/>
      <c r="H22" s="234"/>
      <c r="I22" s="234"/>
      <c r="J22" s="234"/>
      <c r="K22" s="234"/>
      <c r="L22" s="234"/>
      <c r="M22" s="234"/>
      <c r="N22" s="233"/>
      <c r="O22" s="283"/>
      <c r="P22" s="283"/>
      <c r="Q22" s="283"/>
      <c r="R22" s="283"/>
      <c r="S22" s="283"/>
      <c r="T22" s="283"/>
      <c r="U22" s="293"/>
      <c r="V22" s="162"/>
      <c r="W22" s="162"/>
      <c r="X22" s="163"/>
    </row>
    <row r="23" spans="3:24" s="155" customFormat="1" ht="36" customHeight="1" thickBot="1">
      <c r="C23" s="232" t="s">
        <v>142</v>
      </c>
      <c r="D23" s="231"/>
      <c r="E23" s="230"/>
      <c r="F23" s="230"/>
      <c r="G23" s="230"/>
      <c r="H23" s="230"/>
      <c r="I23" s="230"/>
      <c r="J23" s="230"/>
      <c r="K23" s="230"/>
      <c r="L23" s="230"/>
      <c r="M23" s="230"/>
      <c r="N23" s="229"/>
      <c r="O23" s="283"/>
      <c r="P23" s="283"/>
      <c r="Q23" s="283"/>
      <c r="R23" s="283"/>
      <c r="S23" s="283"/>
      <c r="T23" s="283"/>
      <c r="U23" s="293"/>
      <c r="V23" s="162"/>
      <c r="W23" s="162"/>
      <c r="X23" s="163"/>
    </row>
    <row r="24" spans="3:25" s="22" customFormat="1" ht="40.5" customHeight="1">
      <c r="C24" s="164"/>
      <c r="D24" s="167"/>
      <c r="E24" s="167"/>
      <c r="F24" s="228"/>
      <c r="G24" s="338"/>
      <c r="H24" s="338"/>
      <c r="I24" s="228"/>
      <c r="J24" s="187"/>
      <c r="K24" s="187"/>
      <c r="L24" s="167"/>
      <c r="M24" s="167"/>
      <c r="N24" s="283"/>
      <c r="O24" s="283"/>
      <c r="P24" s="283"/>
      <c r="Q24" s="283"/>
      <c r="R24" s="283"/>
      <c r="S24" s="283"/>
      <c r="T24" s="283"/>
      <c r="U24" s="293"/>
      <c r="V24" s="162"/>
      <c r="W24" s="162"/>
      <c r="X24" s="163"/>
      <c r="Y24" s="155"/>
    </row>
    <row r="25" spans="3:24" s="155" customFormat="1" ht="36" customHeight="1" thickBot="1">
      <c r="C25" s="236" t="s">
        <v>156</v>
      </c>
      <c r="D25" s="247"/>
      <c r="E25" s="19"/>
      <c r="F25" s="8"/>
      <c r="G25" s="8"/>
      <c r="H25" s="8"/>
      <c r="I25" s="8"/>
      <c r="J25" s="8"/>
      <c r="K25" s="8"/>
      <c r="L25" s="8"/>
      <c r="M25" s="151"/>
      <c r="N25" s="284"/>
      <c r="O25" s="284"/>
      <c r="P25" s="284"/>
      <c r="Q25" s="284"/>
      <c r="R25" s="284"/>
      <c r="S25" s="284"/>
      <c r="T25" s="284"/>
      <c r="U25" s="293"/>
      <c r="V25" s="162"/>
      <c r="W25" s="162"/>
      <c r="X25" s="163"/>
    </row>
    <row r="26" spans="3:24" s="155" customFormat="1" ht="36" customHeight="1">
      <c r="C26" s="176" t="s">
        <v>88</v>
      </c>
      <c r="D26" s="235"/>
      <c r="E26" s="234"/>
      <c r="F26" s="234"/>
      <c r="G26" s="234"/>
      <c r="H26" s="234"/>
      <c r="I26" s="234"/>
      <c r="J26" s="234"/>
      <c r="K26" s="234"/>
      <c r="L26" s="234"/>
      <c r="M26" s="234"/>
      <c r="N26" s="233"/>
      <c r="O26" s="283"/>
      <c r="P26" s="283"/>
      <c r="Q26" s="283"/>
      <c r="R26" s="283"/>
      <c r="S26" s="283"/>
      <c r="T26" s="283"/>
      <c r="U26" s="293"/>
      <c r="V26" s="162"/>
      <c r="W26" s="162"/>
      <c r="X26" s="163"/>
    </row>
    <row r="27" spans="3:24" s="155" customFormat="1" ht="36" customHeight="1">
      <c r="C27" s="177" t="s">
        <v>20</v>
      </c>
      <c r="D27" s="245"/>
      <c r="E27" s="244"/>
      <c r="F27" s="244"/>
      <c r="G27" s="244"/>
      <c r="H27" s="244"/>
      <c r="I27" s="244"/>
      <c r="J27" s="244"/>
      <c r="K27" s="244"/>
      <c r="L27" s="244"/>
      <c r="M27" s="244"/>
      <c r="N27" s="243"/>
      <c r="O27" s="283"/>
      <c r="P27" s="283"/>
      <c r="Q27" s="283"/>
      <c r="R27" s="283"/>
      <c r="S27" s="283"/>
      <c r="T27" s="283"/>
      <c r="U27" s="293"/>
      <c r="V27" s="162"/>
      <c r="W27" s="162"/>
      <c r="X27" s="163"/>
    </row>
    <row r="28" spans="3:24" s="155" customFormat="1" ht="36" customHeight="1">
      <c r="C28" s="177" t="s">
        <v>21</v>
      </c>
      <c r="D28" s="245"/>
      <c r="E28" s="244"/>
      <c r="F28" s="244"/>
      <c r="G28" s="244"/>
      <c r="H28" s="244"/>
      <c r="I28" s="244"/>
      <c r="J28" s="244"/>
      <c r="K28" s="244"/>
      <c r="L28" s="244"/>
      <c r="M28" s="244"/>
      <c r="N28" s="243"/>
      <c r="O28" s="283"/>
      <c r="P28" s="283"/>
      <c r="Q28" s="283"/>
      <c r="R28" s="283"/>
      <c r="S28" s="283"/>
      <c r="T28" s="283"/>
      <c r="U28" s="293"/>
      <c r="V28" s="162"/>
      <c r="W28" s="162"/>
      <c r="X28" s="163"/>
    </row>
    <row r="29" spans="3:24" s="155" customFormat="1" ht="36" customHeight="1">
      <c r="C29" s="177" t="s">
        <v>152</v>
      </c>
      <c r="D29" s="245"/>
      <c r="E29" s="244"/>
      <c r="F29" s="244"/>
      <c r="G29" s="244"/>
      <c r="H29" s="244"/>
      <c r="I29" s="244"/>
      <c r="J29" s="244"/>
      <c r="K29" s="244"/>
      <c r="L29" s="244"/>
      <c r="M29" s="244"/>
      <c r="N29" s="243"/>
      <c r="O29" s="283"/>
      <c r="P29" s="283"/>
      <c r="Q29" s="283"/>
      <c r="R29" s="283"/>
      <c r="S29" s="283"/>
      <c r="T29" s="283"/>
      <c r="U29" s="293"/>
      <c r="V29" s="162"/>
      <c r="W29" s="162"/>
      <c r="X29" s="163"/>
    </row>
    <row r="30" spans="3:24" s="155" customFormat="1" ht="36" customHeight="1">
      <c r="C30" s="246" t="s">
        <v>150</v>
      </c>
      <c r="D30" s="245"/>
      <c r="E30" s="244"/>
      <c r="F30" s="244"/>
      <c r="G30" s="244"/>
      <c r="H30" s="244"/>
      <c r="I30" s="244"/>
      <c r="J30" s="244"/>
      <c r="K30" s="244"/>
      <c r="L30" s="244"/>
      <c r="M30" s="244"/>
      <c r="N30" s="243"/>
      <c r="O30" s="283"/>
      <c r="P30" s="283"/>
      <c r="Q30" s="283"/>
      <c r="R30" s="283"/>
      <c r="S30" s="283"/>
      <c r="T30" s="283"/>
      <c r="U30" s="293"/>
      <c r="V30" s="162"/>
      <c r="W30" s="162"/>
      <c r="X30" s="163"/>
    </row>
    <row r="31" spans="3:24" s="155" customFormat="1" ht="36" customHeight="1">
      <c r="C31" s="246" t="s">
        <v>85</v>
      </c>
      <c r="D31" s="245"/>
      <c r="E31" s="244"/>
      <c r="F31" s="244"/>
      <c r="G31" s="244"/>
      <c r="H31" s="244"/>
      <c r="I31" s="244"/>
      <c r="J31" s="244"/>
      <c r="K31" s="244"/>
      <c r="L31" s="244"/>
      <c r="M31" s="244"/>
      <c r="N31" s="243"/>
      <c r="O31" s="283"/>
      <c r="P31" s="283"/>
      <c r="Q31" s="283"/>
      <c r="R31" s="283"/>
      <c r="S31" s="283"/>
      <c r="T31" s="283"/>
      <c r="U31" s="293"/>
      <c r="V31" s="162"/>
      <c r="W31" s="162"/>
      <c r="X31" s="163"/>
    </row>
    <row r="32" spans="3:24" s="155" customFormat="1" ht="36" customHeight="1">
      <c r="C32" s="246" t="s">
        <v>148</v>
      </c>
      <c r="D32" s="245"/>
      <c r="E32" s="244"/>
      <c r="F32" s="244"/>
      <c r="G32" s="244"/>
      <c r="H32" s="244"/>
      <c r="I32" s="244"/>
      <c r="J32" s="244"/>
      <c r="K32" s="244"/>
      <c r="L32" s="244"/>
      <c r="M32" s="244"/>
      <c r="N32" s="243"/>
      <c r="O32" s="283"/>
      <c r="P32" s="283"/>
      <c r="Q32" s="283"/>
      <c r="R32" s="283"/>
      <c r="S32" s="283"/>
      <c r="T32" s="283"/>
      <c r="U32" s="293"/>
      <c r="V32" s="162"/>
      <c r="W32" s="162"/>
      <c r="X32" s="163"/>
    </row>
    <row r="33" spans="3:24" s="155" customFormat="1" ht="36" customHeight="1">
      <c r="C33" s="246" t="s">
        <v>123</v>
      </c>
      <c r="D33" s="245"/>
      <c r="E33" s="244"/>
      <c r="F33" s="244"/>
      <c r="G33" s="244"/>
      <c r="H33" s="244"/>
      <c r="I33" s="244"/>
      <c r="J33" s="244"/>
      <c r="K33" s="244"/>
      <c r="L33" s="244"/>
      <c r="M33" s="244"/>
      <c r="N33" s="243"/>
      <c r="O33" s="283"/>
      <c r="P33" s="283"/>
      <c r="Q33" s="283"/>
      <c r="R33" s="283"/>
      <c r="S33" s="283"/>
      <c r="T33" s="283"/>
      <c r="U33" s="293"/>
      <c r="V33" s="162"/>
      <c r="W33" s="162"/>
      <c r="X33" s="163"/>
    </row>
    <row r="34" spans="3:24" s="155" customFormat="1" ht="36" customHeight="1">
      <c r="C34" s="177" t="s">
        <v>89</v>
      </c>
      <c r="D34" s="242"/>
      <c r="E34" s="241"/>
      <c r="F34" s="241"/>
      <c r="G34" s="241"/>
      <c r="H34" s="241"/>
      <c r="I34" s="241"/>
      <c r="J34" s="241"/>
      <c r="K34" s="241"/>
      <c r="L34" s="241"/>
      <c r="M34" s="241"/>
      <c r="N34" s="240"/>
      <c r="O34" s="283"/>
      <c r="P34" s="283"/>
      <c r="Q34" s="283"/>
      <c r="R34" s="283"/>
      <c r="S34" s="283"/>
      <c r="T34" s="283"/>
      <c r="U34" s="293"/>
      <c r="V34" s="162"/>
      <c r="W34" s="162"/>
      <c r="X34" s="163"/>
    </row>
    <row r="35" spans="3:24" s="155" customFormat="1" ht="36" customHeight="1" thickBot="1">
      <c r="C35" s="232" t="s">
        <v>79</v>
      </c>
      <c r="D35" s="239"/>
      <c r="E35" s="238"/>
      <c r="F35" s="238"/>
      <c r="G35" s="238"/>
      <c r="H35" s="238"/>
      <c r="I35" s="238"/>
      <c r="J35" s="238"/>
      <c r="K35" s="238"/>
      <c r="L35" s="238"/>
      <c r="M35" s="238"/>
      <c r="N35" s="237"/>
      <c r="O35" s="283"/>
      <c r="P35" s="283"/>
      <c r="Q35" s="283"/>
      <c r="R35" s="283"/>
      <c r="S35" s="283"/>
      <c r="T35" s="283"/>
      <c r="U35" s="293"/>
      <c r="V35" s="162"/>
      <c r="W35" s="162"/>
      <c r="X35" s="163"/>
    </row>
    <row r="36" spans="4:22" s="166" customFormat="1" ht="15.75" customHeight="1">
      <c r="D36" s="164"/>
      <c r="E36" s="169"/>
      <c r="F36" s="169"/>
      <c r="G36" s="169"/>
      <c r="H36" s="169"/>
      <c r="I36" s="169"/>
      <c r="J36" s="169"/>
      <c r="K36" s="169"/>
      <c r="L36" s="169"/>
      <c r="M36" s="170"/>
      <c r="N36" s="297"/>
      <c r="O36" s="297"/>
      <c r="P36" s="283"/>
      <c r="Q36" s="283"/>
      <c r="R36" s="283"/>
      <c r="S36" s="283"/>
      <c r="T36" s="283"/>
      <c r="U36" s="298"/>
      <c r="V36" s="168"/>
    </row>
    <row r="37" spans="3:22" ht="33" customHeight="1" thickBot="1">
      <c r="C37" s="227" t="s">
        <v>140</v>
      </c>
      <c r="D37" s="7"/>
      <c r="E37" s="7"/>
      <c r="F37" s="11"/>
      <c r="G37" s="11"/>
      <c r="H37" s="11"/>
      <c r="I37" s="11"/>
      <c r="J37" s="11"/>
      <c r="K37" s="11"/>
      <c r="L37" s="11"/>
      <c r="M37" s="11"/>
      <c r="N37" s="299"/>
      <c r="O37" s="299"/>
      <c r="P37" s="283"/>
      <c r="Q37" s="283"/>
      <c r="R37" s="283"/>
      <c r="S37" s="283"/>
      <c r="T37" s="283"/>
      <c r="U37" s="294"/>
      <c r="V37" s="4"/>
    </row>
    <row r="38" spans="3:22" s="22" customFormat="1" ht="30" customHeight="1">
      <c r="C38" s="226"/>
      <c r="D38" s="179"/>
      <c r="E38" s="179"/>
      <c r="F38" s="179"/>
      <c r="G38" s="179"/>
      <c r="H38" s="179"/>
      <c r="I38" s="179"/>
      <c r="J38" s="179"/>
      <c r="K38" s="179"/>
      <c r="L38" s="179"/>
      <c r="M38" s="179"/>
      <c r="N38" s="300"/>
      <c r="O38" s="301"/>
      <c r="P38" s="283"/>
      <c r="Q38" s="283"/>
      <c r="R38" s="283"/>
      <c r="S38" s="283"/>
      <c r="T38" s="283"/>
      <c r="U38" s="298"/>
      <c r="V38" s="77"/>
    </row>
    <row r="39" spans="3:22" s="22" customFormat="1" ht="30" customHeight="1">
      <c r="C39" s="181"/>
      <c r="D39" s="182"/>
      <c r="E39" s="182"/>
      <c r="F39" s="182"/>
      <c r="G39" s="182"/>
      <c r="H39" s="182"/>
      <c r="I39" s="182"/>
      <c r="J39" s="182"/>
      <c r="K39" s="182"/>
      <c r="L39" s="182"/>
      <c r="M39" s="182"/>
      <c r="N39" s="302"/>
      <c r="O39" s="301"/>
      <c r="P39" s="301"/>
      <c r="Q39" s="301"/>
      <c r="R39" s="301"/>
      <c r="S39" s="301"/>
      <c r="T39" s="301"/>
      <c r="U39" s="298"/>
      <c r="V39" s="77"/>
    </row>
    <row r="40" spans="3:22" s="22" customFormat="1" ht="30" customHeight="1">
      <c r="C40" s="181"/>
      <c r="D40" s="182"/>
      <c r="E40" s="182"/>
      <c r="F40" s="182"/>
      <c r="G40" s="182"/>
      <c r="H40" s="182"/>
      <c r="I40" s="182"/>
      <c r="J40" s="182"/>
      <c r="K40" s="182"/>
      <c r="L40" s="182"/>
      <c r="M40" s="182"/>
      <c r="N40" s="302"/>
      <c r="O40" s="301"/>
      <c r="P40" s="301"/>
      <c r="Q40" s="301"/>
      <c r="R40" s="301"/>
      <c r="S40" s="301"/>
      <c r="T40" s="301"/>
      <c r="U40" s="298"/>
      <c r="V40" s="77"/>
    </row>
    <row r="41" spans="3:22" s="22" customFormat="1" ht="30" customHeight="1">
      <c r="C41" s="181"/>
      <c r="D41" s="182"/>
      <c r="E41" s="182"/>
      <c r="F41" s="182"/>
      <c r="G41" s="182"/>
      <c r="H41" s="182"/>
      <c r="I41" s="182"/>
      <c r="J41" s="182"/>
      <c r="K41" s="182"/>
      <c r="L41" s="182"/>
      <c r="M41" s="182"/>
      <c r="N41" s="302"/>
      <c r="O41" s="301"/>
      <c r="P41" s="301"/>
      <c r="Q41" s="301"/>
      <c r="R41" s="301"/>
      <c r="S41" s="301"/>
      <c r="T41" s="301"/>
      <c r="U41" s="298"/>
      <c r="V41" s="77"/>
    </row>
    <row r="42" spans="3:22" s="22" customFormat="1" ht="30" customHeight="1" thickBot="1">
      <c r="C42" s="184"/>
      <c r="D42" s="185"/>
      <c r="E42" s="185"/>
      <c r="F42" s="185"/>
      <c r="G42" s="185"/>
      <c r="H42" s="185"/>
      <c r="I42" s="185"/>
      <c r="J42" s="185"/>
      <c r="K42" s="185"/>
      <c r="L42" s="185"/>
      <c r="M42" s="185"/>
      <c r="N42" s="303"/>
      <c r="O42" s="301"/>
      <c r="P42" s="301"/>
      <c r="Q42" s="301"/>
      <c r="R42" s="301"/>
      <c r="S42" s="301"/>
      <c r="T42" s="301"/>
      <c r="U42" s="298"/>
      <c r="V42" s="77"/>
    </row>
    <row r="43" spans="2:21" s="22" customFormat="1" ht="17.25" customHeight="1">
      <c r="B43" s="225" t="s">
        <v>139</v>
      </c>
      <c r="C43" s="224" t="s">
        <v>138</v>
      </c>
      <c r="E43" s="78"/>
      <c r="F43" s="78"/>
      <c r="G43" s="78"/>
      <c r="H43" s="78"/>
      <c r="I43" s="78"/>
      <c r="J43" s="78"/>
      <c r="K43" s="78"/>
      <c r="L43" s="78"/>
      <c r="M43" s="78"/>
      <c r="N43" s="78"/>
      <c r="O43" s="304"/>
      <c r="P43" s="304"/>
      <c r="Q43" s="304"/>
      <c r="R43" s="304"/>
      <c r="S43" s="304"/>
      <c r="T43" s="304"/>
      <c r="U43" s="305"/>
    </row>
    <row r="44" spans="2:21" s="22" customFormat="1" ht="17.25" customHeight="1">
      <c r="B44" s="65"/>
      <c r="C44" s="78" t="s">
        <v>137</v>
      </c>
      <c r="E44" s="78"/>
      <c r="F44" s="78"/>
      <c r="G44" s="78"/>
      <c r="H44" s="78"/>
      <c r="I44" s="78"/>
      <c r="J44" s="78"/>
      <c r="K44" s="78"/>
      <c r="L44" s="78"/>
      <c r="M44" s="78"/>
      <c r="N44" s="78"/>
      <c r="O44" s="304"/>
      <c r="P44" s="304"/>
      <c r="Q44" s="304"/>
      <c r="R44" s="304"/>
      <c r="S44" s="304"/>
      <c r="T44" s="304"/>
      <c r="U44" s="305"/>
    </row>
    <row r="45" spans="2:21" s="22" customFormat="1" ht="17.25" customHeight="1">
      <c r="B45" s="65" t="s">
        <v>136</v>
      </c>
      <c r="C45" s="279" t="s">
        <v>182</v>
      </c>
      <c r="E45" s="78"/>
      <c r="F45" s="78"/>
      <c r="G45" s="78"/>
      <c r="H45" s="78"/>
      <c r="I45" s="78"/>
      <c r="J45" s="78"/>
      <c r="K45" s="78"/>
      <c r="L45" s="78"/>
      <c r="M45" s="78"/>
      <c r="N45" s="78"/>
      <c r="O45" s="304"/>
      <c r="P45" s="304"/>
      <c r="Q45" s="304"/>
      <c r="R45" s="304"/>
      <c r="S45" s="304"/>
      <c r="T45" s="304"/>
      <c r="U45" s="305"/>
    </row>
    <row r="46" spans="2:21" s="22" customFormat="1" ht="17.25" customHeight="1">
      <c r="B46" s="65"/>
      <c r="C46" s="279" t="s">
        <v>183</v>
      </c>
      <c r="E46" s="78"/>
      <c r="F46" s="78"/>
      <c r="G46" s="78"/>
      <c r="H46" s="78"/>
      <c r="I46" s="78"/>
      <c r="J46" s="78"/>
      <c r="K46" s="78"/>
      <c r="L46" s="78"/>
      <c r="M46" s="78"/>
      <c r="N46" s="78"/>
      <c r="O46" s="304"/>
      <c r="P46" s="304"/>
      <c r="Q46" s="304"/>
      <c r="R46" s="304"/>
      <c r="S46" s="304"/>
      <c r="T46" s="304"/>
      <c r="U46" s="305"/>
    </row>
    <row r="47" spans="2:21" s="22" customFormat="1" ht="17.25" customHeight="1">
      <c r="B47" s="65"/>
      <c r="C47" s="280" t="s">
        <v>184</v>
      </c>
      <c r="E47" s="78"/>
      <c r="F47" s="78"/>
      <c r="G47" s="78"/>
      <c r="H47" s="78"/>
      <c r="I47" s="78"/>
      <c r="J47" s="78"/>
      <c r="K47" s="78"/>
      <c r="L47" s="78"/>
      <c r="M47" s="78"/>
      <c r="N47" s="78"/>
      <c r="O47" s="304"/>
      <c r="P47" s="304"/>
      <c r="Q47" s="304"/>
      <c r="R47" s="304"/>
      <c r="S47" s="304"/>
      <c r="T47" s="304"/>
      <c r="U47" s="305"/>
    </row>
    <row r="48" spans="2:21" ht="15.5">
      <c r="B48" s="223" t="s">
        <v>135</v>
      </c>
      <c r="C48" s="222" t="s">
        <v>134</v>
      </c>
      <c r="D48" s="2"/>
      <c r="E48" s="2"/>
      <c r="F48" s="2"/>
      <c r="G48" s="2"/>
      <c r="H48" s="2"/>
      <c r="I48" s="2"/>
      <c r="J48" s="2"/>
      <c r="K48" s="2"/>
      <c r="L48" s="2"/>
      <c r="M48" s="2"/>
      <c r="N48" s="2"/>
      <c r="O48" s="299"/>
      <c r="P48" s="299"/>
      <c r="Q48" s="299"/>
      <c r="R48" s="299"/>
      <c r="S48" s="299"/>
      <c r="T48" s="299"/>
      <c r="U48" s="299"/>
    </row>
    <row r="49" spans="4:21" ht="14.25" customHeight="1">
      <c r="D49" s="2"/>
      <c r="E49" s="2"/>
      <c r="F49" s="2"/>
      <c r="G49" s="2"/>
      <c r="H49" s="2"/>
      <c r="I49" s="2"/>
      <c r="J49" s="2"/>
      <c r="K49" s="2"/>
      <c r="L49" s="2"/>
      <c r="M49" s="2"/>
      <c r="N49" s="299"/>
      <c r="O49" s="299"/>
      <c r="P49" s="299"/>
      <c r="Q49" s="299"/>
      <c r="R49" s="299"/>
      <c r="S49" s="299"/>
      <c r="T49" s="299"/>
      <c r="U49" s="299"/>
    </row>
    <row r="50" spans="4:21" ht="14.25" customHeight="1">
      <c r="D50" s="2"/>
      <c r="E50" s="2"/>
      <c r="F50" s="2"/>
      <c r="G50" s="2"/>
      <c r="H50" s="2"/>
      <c r="I50" s="2"/>
      <c r="J50" s="2"/>
      <c r="K50" s="2"/>
      <c r="L50" s="2"/>
      <c r="M50" s="2"/>
      <c r="N50" s="2"/>
      <c r="O50" s="2"/>
      <c r="P50" s="2"/>
      <c r="Q50" s="2"/>
      <c r="R50" s="2"/>
      <c r="S50" s="2"/>
      <c r="T50" s="2"/>
      <c r="U50" s="2"/>
    </row>
    <row r="51" spans="4:21" ht="14.25" customHeight="1">
      <c r="D51" s="2"/>
      <c r="E51" s="2"/>
      <c r="F51" s="2"/>
      <c r="G51" s="2"/>
      <c r="H51" s="2"/>
      <c r="I51" s="2"/>
      <c r="J51" s="2"/>
      <c r="K51" s="2"/>
      <c r="L51" s="2"/>
      <c r="M51" s="2"/>
      <c r="N51" s="2"/>
      <c r="O51" s="2"/>
      <c r="P51" s="2"/>
      <c r="Q51" s="2"/>
      <c r="R51" s="2"/>
      <c r="S51" s="2"/>
      <c r="T51" s="2"/>
      <c r="U51" s="2"/>
    </row>
    <row r="52" spans="4:21" ht="14.25" customHeight="1">
      <c r="D52" s="2"/>
      <c r="E52" s="2"/>
      <c r="F52" s="2"/>
      <c r="G52" s="2"/>
      <c r="H52" s="2"/>
      <c r="I52" s="2"/>
      <c r="J52" s="2"/>
      <c r="K52" s="2"/>
      <c r="L52" s="2"/>
      <c r="M52" s="2"/>
      <c r="N52" s="2"/>
      <c r="O52" s="2"/>
      <c r="P52" s="2"/>
      <c r="Q52" s="2"/>
      <c r="R52" s="2"/>
      <c r="S52" s="2"/>
      <c r="T52" s="2"/>
      <c r="U52" s="2"/>
    </row>
    <row r="53" spans="4:21" ht="14.25" customHeight="1">
      <c r="D53" s="2"/>
      <c r="E53" s="2"/>
      <c r="F53" s="2"/>
      <c r="G53" s="2"/>
      <c r="H53" s="2"/>
      <c r="I53" s="2"/>
      <c r="J53" s="2"/>
      <c r="K53" s="2"/>
      <c r="L53" s="2"/>
      <c r="M53" s="2"/>
      <c r="N53" s="2"/>
      <c r="O53" s="2"/>
      <c r="P53" s="2"/>
      <c r="Q53" s="2"/>
      <c r="R53" s="2"/>
      <c r="S53" s="2"/>
      <c r="T53" s="2"/>
      <c r="U53" s="2"/>
    </row>
    <row r="54" spans="4:21" ht="14.25" customHeight="1">
      <c r="D54" s="2"/>
      <c r="E54" s="2"/>
      <c r="F54" s="2"/>
      <c r="G54" s="2"/>
      <c r="H54" s="2"/>
      <c r="I54" s="2"/>
      <c r="J54" s="2"/>
      <c r="K54" s="2"/>
      <c r="L54" s="2"/>
      <c r="M54" s="2"/>
      <c r="N54" s="2"/>
      <c r="O54" s="2"/>
      <c r="P54" s="2"/>
      <c r="Q54" s="2"/>
      <c r="R54" s="2"/>
      <c r="S54" s="2"/>
      <c r="T54" s="2"/>
      <c r="U54" s="2"/>
    </row>
    <row r="55" spans="4:21" ht="14.25" customHeight="1">
      <c r="D55" s="2"/>
      <c r="E55" s="2"/>
      <c r="F55" s="2"/>
      <c r="G55" s="2"/>
      <c r="H55" s="2"/>
      <c r="I55" s="2"/>
      <c r="J55" s="2"/>
      <c r="K55" s="2"/>
      <c r="L55" s="2"/>
      <c r="M55" s="2"/>
      <c r="N55" s="2"/>
      <c r="O55" s="2"/>
      <c r="P55" s="2"/>
      <c r="Q55" s="2"/>
      <c r="R55" s="2"/>
      <c r="S55" s="2"/>
      <c r="T55" s="2"/>
      <c r="U55" s="2"/>
    </row>
    <row r="56" spans="4:21" ht="14.25" customHeight="1">
      <c r="D56" s="2"/>
      <c r="E56" s="2"/>
      <c r="F56" s="2"/>
      <c r="G56" s="2"/>
      <c r="H56" s="2"/>
      <c r="I56" s="2"/>
      <c r="J56" s="2"/>
      <c r="K56" s="2"/>
      <c r="L56" s="2"/>
      <c r="M56" s="2"/>
      <c r="N56" s="2"/>
      <c r="O56" s="2"/>
      <c r="P56" s="2"/>
      <c r="Q56" s="2"/>
      <c r="R56" s="2"/>
      <c r="S56" s="2"/>
      <c r="T56" s="2"/>
      <c r="U56" s="2"/>
    </row>
    <row r="57" spans="4:21" ht="14.25" customHeight="1" outlineLevel="1">
      <c r="D57" s="2" t="s">
        <v>14</v>
      </c>
      <c r="E57" s="2" t="s">
        <v>23</v>
      </c>
      <c r="F57" s="2"/>
      <c r="G57" s="2"/>
      <c r="H57" s="2"/>
      <c r="I57" s="2"/>
      <c r="J57" s="2"/>
      <c r="K57" s="2"/>
      <c r="L57" s="2"/>
      <c r="M57" s="2"/>
      <c r="N57" s="2"/>
      <c r="O57" s="2"/>
      <c r="P57" s="2"/>
      <c r="Q57" s="2"/>
      <c r="R57" s="2"/>
      <c r="S57" s="2"/>
      <c r="T57" s="2"/>
      <c r="U57" s="2"/>
    </row>
    <row r="58" spans="4:21" ht="14.25" customHeight="1" outlineLevel="1">
      <c r="D58" s="308" t="s">
        <v>186</v>
      </c>
      <c r="E58" s="2"/>
      <c r="F58" s="2"/>
      <c r="G58" s="2"/>
      <c r="H58" s="2"/>
      <c r="I58" s="2"/>
      <c r="J58" s="2"/>
      <c r="K58" s="2"/>
      <c r="L58" s="2"/>
      <c r="M58" s="2"/>
      <c r="N58" s="2"/>
      <c r="O58" s="2"/>
      <c r="P58" s="2"/>
      <c r="Q58" s="2"/>
      <c r="R58" s="2"/>
      <c r="S58" s="2"/>
      <c r="T58" s="2"/>
      <c r="U58" s="2"/>
    </row>
    <row r="59" spans="4:21" ht="12.75" customHeight="1" outlineLevel="1">
      <c r="D59" s="308" t="s">
        <v>187</v>
      </c>
      <c r="E59" s="2"/>
      <c r="F59" s="2"/>
      <c r="G59" s="2"/>
      <c r="H59" s="2"/>
      <c r="I59" s="2"/>
      <c r="J59" s="2"/>
      <c r="K59" s="2"/>
      <c r="L59" s="2"/>
      <c r="M59" s="2"/>
      <c r="N59" s="2"/>
      <c r="O59" s="2"/>
      <c r="P59" s="2"/>
      <c r="Q59" s="2"/>
      <c r="R59" s="2"/>
      <c r="S59" s="2"/>
      <c r="T59" s="2"/>
      <c r="U59" s="2"/>
    </row>
    <row r="60" spans="4:21" ht="54.75" customHeight="1">
      <c r="D60" s="2"/>
      <c r="E60" s="2"/>
      <c r="F60" s="2"/>
      <c r="G60" s="2"/>
      <c r="H60" s="2"/>
      <c r="I60" s="2"/>
      <c r="J60" s="2"/>
      <c r="K60" s="2"/>
      <c r="L60" s="2"/>
      <c r="M60" s="2"/>
      <c r="N60" s="2"/>
      <c r="O60" s="2"/>
      <c r="P60" s="2"/>
      <c r="Q60" s="2"/>
      <c r="R60" s="2"/>
      <c r="S60" s="2"/>
      <c r="T60" s="2"/>
      <c r="U60" s="2"/>
    </row>
  </sheetData>
  <mergeCells count="8">
    <mergeCell ref="N10:T10"/>
    <mergeCell ref="K12:L12"/>
    <mergeCell ref="G24:H24"/>
    <mergeCell ref="C2:D2"/>
    <mergeCell ref="C4:D4"/>
    <mergeCell ref="C11:C12"/>
    <mergeCell ref="F12:G12"/>
    <mergeCell ref="H12:J12"/>
  </mergeCells>
  <dataValidations count="6">
    <dataValidation type="list" allowBlank="1" showInputMessage="1" showErrorMessage="1" sqref="F8">
      <formula1>$D$50:$D$51</formula1>
    </dataValidation>
    <dataValidation type="list" allowBlank="1" showInputMessage="1" showErrorMessage="1" sqref="M20">
      <formula1>$M$57:$M$58</formula1>
    </dataValidation>
    <dataValidation type="list" allowBlank="1" showInputMessage="1" showErrorMessage="1" sqref="D17:D20">
      <formula1>$D$57:$D$60</formula1>
    </dataValidation>
    <dataValidation type="list" allowBlank="1" showInputMessage="1" showErrorMessage="1" sqref="D13:D16">
      <formula1>$D$57:$D$59</formula1>
    </dataValidation>
    <dataValidation type="list" allowBlank="1" showInputMessage="1" showErrorMessage="1" sqref="E13:E20">
      <formula1>$E$57:$E$58</formula1>
    </dataValidation>
    <dataValidation type="list" allowBlank="1" showInputMessage="1" showErrorMessage="1" sqref="N13:T19">
      <formula1>"入部します,入部しません,　"</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2"/>
  <colBreaks count="1" manualBreakCount="1">
    <brk id="15"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799847602844"/>
    <pageSetUpPr fitToPage="1"/>
  </sheetPr>
  <dimension ref="B2:X60"/>
  <sheetViews>
    <sheetView showGridLines="0" view="pageBreakPreview" zoomScale="55" zoomScaleSheetLayoutView="55" workbookViewId="0" topLeftCell="J1">
      <selection activeCell="T11" sqref="T11:T19"/>
    </sheetView>
  </sheetViews>
  <sheetFormatPr defaultColWidth="9.140625" defaultRowHeight="15" outlineLevelRow="1"/>
  <cols>
    <col min="1" max="1" width="10.140625" style="3" customWidth="1"/>
    <col min="2" max="2" width="4.57421875" style="3" customWidth="1"/>
    <col min="3" max="3" width="27.14062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8.140625" style="3" customWidth="1"/>
    <col min="14" max="14" width="14.57421875" style="3" customWidth="1"/>
    <col min="15" max="20" width="11.7109375" style="3" customWidth="1"/>
    <col min="21" max="21" width="45.140625" style="3" customWidth="1"/>
    <col min="22" max="22" width="3.28125" style="3" customWidth="1"/>
    <col min="23" max="23" width="9.140625" style="3" hidden="1" customWidth="1"/>
    <col min="24" max="24" width="10.421875" style="3" bestFit="1" customWidth="1"/>
    <col min="25" max="16384" width="9.140625" style="3" customWidth="1"/>
  </cols>
  <sheetData>
    <row r="2" spans="3:4" ht="20">
      <c r="C2" s="331" t="s">
        <v>133</v>
      </c>
      <c r="D2" s="331"/>
    </row>
    <row r="3" spans="3:4" ht="20">
      <c r="C3" s="82"/>
      <c r="D3" s="82"/>
    </row>
    <row r="4" spans="3:21" ht="20.25" customHeight="1">
      <c r="C4" s="332" t="s">
        <v>76</v>
      </c>
      <c r="D4" s="332"/>
      <c r="E4" s="221" t="s">
        <v>132</v>
      </c>
      <c r="F4" s="83"/>
      <c r="G4" s="22"/>
      <c r="H4" s="77" t="s">
        <v>0</v>
      </c>
      <c r="L4" s="65"/>
      <c r="O4" s="289"/>
      <c r="T4" s="65" t="s">
        <v>26</v>
      </c>
      <c r="U4" s="258"/>
    </row>
    <row r="5" spans="3:21" ht="16.5" customHeight="1">
      <c r="C5" s="20"/>
      <c r="D5" s="20"/>
      <c r="E5" s="21"/>
      <c r="F5" s="21"/>
      <c r="L5" s="14"/>
      <c r="M5" s="13"/>
      <c r="N5" s="13"/>
      <c r="O5" s="13"/>
      <c r="P5" s="13"/>
      <c r="Q5" s="13"/>
      <c r="R5" s="13"/>
      <c r="S5" s="13"/>
      <c r="T5" s="13"/>
      <c r="U5" s="323" t="s">
        <v>167</v>
      </c>
    </row>
    <row r="6" spans="3:20" ht="36.75" customHeight="1">
      <c r="C6" s="81" t="s">
        <v>169</v>
      </c>
      <c r="D6" s="5"/>
      <c r="E6" s="5"/>
      <c r="F6" s="6"/>
      <c r="O6" s="79"/>
      <c r="P6" s="79"/>
      <c r="Q6" s="79"/>
      <c r="R6" s="79"/>
      <c r="S6" s="79"/>
      <c r="T6" s="79"/>
    </row>
    <row r="7" spans="4:6" ht="8.25" customHeight="1">
      <c r="D7" s="5"/>
      <c r="E7" s="5"/>
      <c r="F7" s="6"/>
    </row>
    <row r="8" spans="4:8" ht="9.75" customHeight="1">
      <c r="D8" s="4"/>
      <c r="E8" s="4"/>
      <c r="F8" s="5"/>
      <c r="G8" s="22"/>
      <c r="H8" s="6"/>
    </row>
    <row r="9" spans="4:12" ht="19.5" thickBot="1">
      <c r="D9" s="1"/>
      <c r="E9" s="1"/>
      <c r="L9" s="257"/>
    </row>
    <row r="10" spans="3:22" ht="22" thickBot="1">
      <c r="C10" s="256" t="s">
        <v>166</v>
      </c>
      <c r="D10" s="15"/>
      <c r="E10" s="7"/>
      <c r="F10" s="11"/>
      <c r="G10" s="11"/>
      <c r="H10" s="255"/>
      <c r="I10" s="11"/>
      <c r="J10" s="11"/>
      <c r="K10" s="11"/>
      <c r="L10" s="11"/>
      <c r="M10" s="11"/>
      <c r="N10" s="328" t="s">
        <v>179</v>
      </c>
      <c r="O10" s="329"/>
      <c r="P10" s="329"/>
      <c r="Q10" s="329"/>
      <c r="R10" s="329"/>
      <c r="S10" s="329"/>
      <c r="T10" s="330"/>
      <c r="U10" s="275"/>
      <c r="V10" s="4"/>
    </row>
    <row r="11" spans="3:23" ht="37.5" customHeight="1">
      <c r="C11" s="333" t="s">
        <v>27</v>
      </c>
      <c r="D11" s="254" t="s">
        <v>165</v>
      </c>
      <c r="E11" s="253" t="s">
        <v>18</v>
      </c>
      <c r="F11" s="254" t="s">
        <v>6</v>
      </c>
      <c r="G11" s="253" t="s">
        <v>7</v>
      </c>
      <c r="H11" s="252" t="s">
        <v>28</v>
      </c>
      <c r="I11" s="251" t="s">
        <v>29</v>
      </c>
      <c r="J11" s="250" t="s">
        <v>30</v>
      </c>
      <c r="K11" s="71" t="s">
        <v>12</v>
      </c>
      <c r="L11" s="72" t="s">
        <v>11</v>
      </c>
      <c r="M11" s="73" t="s">
        <v>164</v>
      </c>
      <c r="N11" s="285" t="s">
        <v>180</v>
      </c>
      <c r="O11" s="306" t="s">
        <v>185</v>
      </c>
      <c r="P11" s="278" t="s">
        <v>175</v>
      </c>
      <c r="Q11" s="278" t="s">
        <v>176</v>
      </c>
      <c r="R11" s="278" t="s">
        <v>177</v>
      </c>
      <c r="S11" s="317" t="s">
        <v>178</v>
      </c>
      <c r="T11" s="345" t="s">
        <v>218</v>
      </c>
      <c r="U11" s="276"/>
      <c r="V11" s="4"/>
      <c r="W11" s="4"/>
    </row>
    <row r="12" spans="3:23" s="9" customFormat="1" ht="33" customHeight="1" thickBot="1">
      <c r="C12" s="334"/>
      <c r="D12" s="249" t="s">
        <v>15</v>
      </c>
      <c r="E12" s="248" t="s">
        <v>19</v>
      </c>
      <c r="F12" s="335" t="s">
        <v>16</v>
      </c>
      <c r="G12" s="336"/>
      <c r="H12" s="335" t="s">
        <v>163</v>
      </c>
      <c r="I12" s="337"/>
      <c r="J12" s="336"/>
      <c r="K12" s="326" t="s">
        <v>17</v>
      </c>
      <c r="L12" s="327"/>
      <c r="M12" s="76" t="s">
        <v>119</v>
      </c>
      <c r="N12" s="286" t="s">
        <v>31</v>
      </c>
      <c r="O12" s="287"/>
      <c r="P12" s="266"/>
      <c r="Q12" s="266"/>
      <c r="R12" s="266"/>
      <c r="S12" s="318"/>
      <c r="T12" s="346"/>
      <c r="U12" s="277" t="s">
        <v>181</v>
      </c>
      <c r="V12" s="10"/>
      <c r="W12" s="10"/>
    </row>
    <row r="13" spans="3:23" ht="36" customHeight="1">
      <c r="C13" s="16">
        <v>1</v>
      </c>
      <c r="D13" s="23" t="s">
        <v>14</v>
      </c>
      <c r="E13" s="200" t="s">
        <v>23</v>
      </c>
      <c r="F13" s="25"/>
      <c r="G13" s="26"/>
      <c r="H13" s="202"/>
      <c r="I13" s="203"/>
      <c r="J13" s="188"/>
      <c r="K13" s="171"/>
      <c r="L13" s="173"/>
      <c r="M13" s="206"/>
      <c r="N13" s="267"/>
      <c r="O13" s="271"/>
      <c r="P13" s="271"/>
      <c r="Q13" s="271"/>
      <c r="R13" s="271"/>
      <c r="S13" s="319"/>
      <c r="T13" s="347"/>
      <c r="U13" s="281"/>
      <c r="W13" s="153"/>
    </row>
    <row r="14" spans="3:23" ht="36" customHeight="1">
      <c r="C14" s="17">
        <f aca="true" t="shared" si="0" ref="C14:C19">+C13+1</f>
        <v>2</v>
      </c>
      <c r="D14" s="23" t="s">
        <v>174</v>
      </c>
      <c r="E14" s="201"/>
      <c r="F14" s="25"/>
      <c r="G14" s="26"/>
      <c r="H14" s="202"/>
      <c r="I14" s="203"/>
      <c r="J14" s="188"/>
      <c r="K14" s="171"/>
      <c r="L14" s="173"/>
      <c r="M14" s="207"/>
      <c r="N14" s="268"/>
      <c r="O14" s="272"/>
      <c r="P14" s="272"/>
      <c r="Q14" s="272"/>
      <c r="R14" s="272"/>
      <c r="S14" s="320"/>
      <c r="T14" s="347"/>
      <c r="U14" s="281"/>
      <c r="W14" s="153"/>
    </row>
    <row r="15" spans="3:23" ht="36" customHeight="1">
      <c r="C15" s="17">
        <f t="shared" si="0"/>
        <v>3</v>
      </c>
      <c r="D15" s="23" t="s">
        <v>188</v>
      </c>
      <c r="E15" s="201"/>
      <c r="F15" s="31"/>
      <c r="G15" s="32"/>
      <c r="H15" s="204"/>
      <c r="I15" s="205"/>
      <c r="J15" s="189"/>
      <c r="K15" s="171"/>
      <c r="L15" s="173"/>
      <c r="M15" s="207"/>
      <c r="N15" s="269"/>
      <c r="O15" s="273"/>
      <c r="P15" s="273"/>
      <c r="Q15" s="273"/>
      <c r="R15" s="273"/>
      <c r="S15" s="321"/>
      <c r="T15" s="348"/>
      <c r="U15" s="281"/>
      <c r="W15" s="153"/>
    </row>
    <row r="16" spans="3:23" ht="36" customHeight="1">
      <c r="C16" s="17">
        <f t="shared" si="0"/>
        <v>4</v>
      </c>
      <c r="D16" s="23" t="s">
        <v>188</v>
      </c>
      <c r="E16" s="201"/>
      <c r="F16" s="31"/>
      <c r="G16" s="32"/>
      <c r="H16" s="204"/>
      <c r="I16" s="205"/>
      <c r="J16" s="189"/>
      <c r="K16" s="171"/>
      <c r="L16" s="173"/>
      <c r="M16" s="207"/>
      <c r="N16" s="269"/>
      <c r="O16" s="273"/>
      <c r="P16" s="273"/>
      <c r="Q16" s="273"/>
      <c r="R16" s="273"/>
      <c r="S16" s="321"/>
      <c r="T16" s="348"/>
      <c r="U16" s="281"/>
      <c r="W16" s="153"/>
    </row>
    <row r="17" spans="3:23" ht="36" customHeight="1">
      <c r="C17" s="17">
        <f t="shared" si="0"/>
        <v>5</v>
      </c>
      <c r="D17" s="23"/>
      <c r="E17" s="24"/>
      <c r="F17" s="25"/>
      <c r="G17" s="26"/>
      <c r="H17" s="27"/>
      <c r="I17" s="28"/>
      <c r="J17" s="188"/>
      <c r="K17" s="171"/>
      <c r="L17" s="173"/>
      <c r="M17" s="207"/>
      <c r="N17" s="268"/>
      <c r="O17" s="272"/>
      <c r="P17" s="272"/>
      <c r="Q17" s="272"/>
      <c r="R17" s="272"/>
      <c r="S17" s="320"/>
      <c r="T17" s="347"/>
      <c r="U17" s="281"/>
      <c r="V17" s="4"/>
      <c r="W17" s="152"/>
    </row>
    <row r="18" spans="3:23" ht="36" customHeight="1">
      <c r="C18" s="17">
        <f t="shared" si="0"/>
        <v>6</v>
      </c>
      <c r="D18" s="23"/>
      <c r="E18" s="24"/>
      <c r="F18" s="25"/>
      <c r="G18" s="26"/>
      <c r="H18" s="27"/>
      <c r="I18" s="28"/>
      <c r="J18" s="188"/>
      <c r="K18" s="171"/>
      <c r="L18" s="173"/>
      <c r="M18" s="207"/>
      <c r="N18" s="268" t="s">
        <v>114</v>
      </c>
      <c r="O18" s="272"/>
      <c r="P18" s="272" t="s">
        <v>114</v>
      </c>
      <c r="Q18" s="272" t="s">
        <v>114</v>
      </c>
      <c r="R18" s="272" t="s">
        <v>114</v>
      </c>
      <c r="S18" s="320" t="s">
        <v>114</v>
      </c>
      <c r="T18" s="347"/>
      <c r="U18" s="281"/>
      <c r="V18" s="4"/>
      <c r="W18" s="152"/>
    </row>
    <row r="19" spans="3:23" ht="36" customHeight="1" thickBot="1">
      <c r="C19" s="18">
        <f t="shared" si="0"/>
        <v>7</v>
      </c>
      <c r="D19" s="149"/>
      <c r="E19" s="33"/>
      <c r="F19" s="34"/>
      <c r="G19" s="35"/>
      <c r="H19" s="36"/>
      <c r="I19" s="37"/>
      <c r="J19" s="190"/>
      <c r="K19" s="172"/>
      <c r="L19" s="174"/>
      <c r="M19" s="208"/>
      <c r="N19" s="270" t="s">
        <v>114</v>
      </c>
      <c r="O19" s="274"/>
      <c r="P19" s="274" t="s">
        <v>114</v>
      </c>
      <c r="Q19" s="274" t="s">
        <v>114</v>
      </c>
      <c r="R19" s="274" t="s">
        <v>114</v>
      </c>
      <c r="S19" s="322" t="s">
        <v>114</v>
      </c>
      <c r="T19" s="349"/>
      <c r="U19" s="282"/>
      <c r="V19" s="4"/>
      <c r="W19" s="152"/>
    </row>
    <row r="20" spans="3:24" s="155" customFormat="1" ht="15.75" customHeight="1">
      <c r="C20" s="156"/>
      <c r="D20" s="157"/>
      <c r="E20" s="157"/>
      <c r="F20" s="158"/>
      <c r="G20" s="158"/>
      <c r="H20" s="159"/>
      <c r="I20" s="159"/>
      <c r="J20" s="159"/>
      <c r="K20" s="157"/>
      <c r="L20" s="157"/>
      <c r="M20" s="157"/>
      <c r="N20" s="160"/>
      <c r="O20" s="160"/>
      <c r="P20" s="160"/>
      <c r="Q20" s="160"/>
      <c r="R20" s="160"/>
      <c r="S20" s="160"/>
      <c r="T20" s="160"/>
      <c r="U20" s="161"/>
      <c r="V20" s="162"/>
      <c r="W20" s="162"/>
      <c r="X20" s="163"/>
    </row>
    <row r="21" spans="3:22" ht="33" customHeight="1" thickBot="1">
      <c r="C21" s="236" t="s">
        <v>145</v>
      </c>
      <c r="P21" s="261"/>
      <c r="Q21" s="261"/>
      <c r="R21" s="261"/>
      <c r="S21" s="261"/>
      <c r="T21" s="261"/>
      <c r="U21" s="12"/>
      <c r="V21" s="4"/>
    </row>
    <row r="22" spans="3:24" s="155" customFormat="1" ht="36" customHeight="1">
      <c r="C22" s="176" t="s">
        <v>144</v>
      </c>
      <c r="D22" s="235"/>
      <c r="E22" s="234"/>
      <c r="F22" s="234"/>
      <c r="G22" s="234"/>
      <c r="H22" s="234"/>
      <c r="I22" s="234"/>
      <c r="J22" s="234"/>
      <c r="K22" s="234"/>
      <c r="L22" s="234"/>
      <c r="M22" s="234"/>
      <c r="N22" s="233"/>
      <c r="O22" s="283"/>
      <c r="P22" s="261"/>
      <c r="Q22" s="261"/>
      <c r="R22" s="261"/>
      <c r="S22" s="261"/>
      <c r="T22" s="261"/>
      <c r="U22" s="161"/>
      <c r="V22" s="162"/>
      <c r="W22" s="162"/>
      <c r="X22" s="163"/>
    </row>
    <row r="23" spans="3:24" s="155" customFormat="1" ht="36" customHeight="1" thickBot="1">
      <c r="C23" s="232" t="s">
        <v>142</v>
      </c>
      <c r="D23" s="231"/>
      <c r="E23" s="230"/>
      <c r="F23" s="230"/>
      <c r="G23" s="230"/>
      <c r="H23" s="230"/>
      <c r="I23" s="230"/>
      <c r="J23" s="230"/>
      <c r="K23" s="230"/>
      <c r="L23" s="230"/>
      <c r="M23" s="230"/>
      <c r="N23" s="229"/>
      <c r="O23" s="283"/>
      <c r="P23" s="261"/>
      <c r="Q23" s="261"/>
      <c r="R23" s="261"/>
      <c r="S23" s="261"/>
      <c r="T23" s="261"/>
      <c r="U23" s="161"/>
      <c r="V23" s="162"/>
      <c r="W23" s="162"/>
      <c r="X23" s="163"/>
    </row>
    <row r="24" spans="3:24" s="22" customFormat="1" ht="40.5" customHeight="1">
      <c r="C24" s="164"/>
      <c r="D24" s="167"/>
      <c r="E24" s="167"/>
      <c r="F24" s="228"/>
      <c r="G24" s="338"/>
      <c r="H24" s="338"/>
      <c r="I24" s="228"/>
      <c r="J24" s="187"/>
      <c r="K24" s="187"/>
      <c r="L24" s="167"/>
      <c r="M24" s="167"/>
      <c r="N24" s="261"/>
      <c r="O24" s="283"/>
      <c r="P24" s="261"/>
      <c r="Q24" s="261"/>
      <c r="R24" s="261"/>
      <c r="S24" s="261"/>
      <c r="T24" s="261"/>
      <c r="U24" s="161"/>
      <c r="V24" s="162"/>
      <c r="W24" s="162"/>
      <c r="X24" s="163"/>
    </row>
    <row r="25" spans="3:24" s="155" customFormat="1" ht="36" customHeight="1" thickBot="1">
      <c r="C25" s="236" t="s">
        <v>156</v>
      </c>
      <c r="D25" s="247"/>
      <c r="E25" s="19"/>
      <c r="F25" s="8"/>
      <c r="G25" s="8"/>
      <c r="H25" s="8"/>
      <c r="I25" s="8"/>
      <c r="J25" s="8"/>
      <c r="K25" s="8"/>
      <c r="L25" s="8"/>
      <c r="M25" s="151"/>
      <c r="N25" s="151"/>
      <c r="O25" s="284"/>
      <c r="P25" s="151"/>
      <c r="Q25" s="151"/>
      <c r="R25" s="151"/>
      <c r="S25" s="151"/>
      <c r="T25" s="151"/>
      <c r="U25" s="161"/>
      <c r="V25" s="162"/>
      <c r="W25" s="162"/>
      <c r="X25" s="163"/>
    </row>
    <row r="26" spans="3:24" s="155" customFormat="1" ht="36" customHeight="1">
      <c r="C26" s="176" t="s">
        <v>88</v>
      </c>
      <c r="D26" s="259"/>
      <c r="E26" s="260"/>
      <c r="F26" s="260"/>
      <c r="G26" s="260"/>
      <c r="H26" s="260"/>
      <c r="I26" s="260"/>
      <c r="J26" s="260"/>
      <c r="K26" s="260"/>
      <c r="L26" s="260"/>
      <c r="M26" s="260"/>
      <c r="N26" s="295"/>
      <c r="O26" s="283"/>
      <c r="P26" s="261"/>
      <c r="Q26" s="261"/>
      <c r="R26" s="261"/>
      <c r="S26" s="261"/>
      <c r="T26" s="261"/>
      <c r="U26" s="161"/>
      <c r="V26" s="162"/>
      <c r="W26" s="162"/>
      <c r="X26" s="163"/>
    </row>
    <row r="27" spans="3:24" s="155" customFormat="1" ht="36" customHeight="1">
      <c r="C27" s="177" t="s">
        <v>20</v>
      </c>
      <c r="D27" s="242"/>
      <c r="E27" s="241"/>
      <c r="F27" s="241"/>
      <c r="G27" s="241"/>
      <c r="H27" s="241"/>
      <c r="I27" s="241"/>
      <c r="J27" s="241"/>
      <c r="K27" s="241"/>
      <c r="L27" s="241"/>
      <c r="M27" s="241"/>
      <c r="N27" s="296"/>
      <c r="O27" s="283"/>
      <c r="P27" s="261"/>
      <c r="Q27" s="261"/>
      <c r="R27" s="261"/>
      <c r="S27" s="261"/>
      <c r="T27" s="261"/>
      <c r="U27" s="161"/>
      <c r="V27" s="162"/>
      <c r="W27" s="162"/>
      <c r="X27" s="163"/>
    </row>
    <row r="28" spans="3:24" s="155" customFormat="1" ht="36" customHeight="1">
      <c r="C28" s="177" t="s">
        <v>21</v>
      </c>
      <c r="D28" s="242"/>
      <c r="E28" s="241"/>
      <c r="F28" s="241"/>
      <c r="G28" s="241"/>
      <c r="H28" s="241"/>
      <c r="I28" s="241"/>
      <c r="J28" s="241"/>
      <c r="K28" s="241"/>
      <c r="L28" s="241"/>
      <c r="M28" s="241"/>
      <c r="N28" s="296"/>
      <c r="O28" s="283"/>
      <c r="P28" s="261"/>
      <c r="Q28" s="261"/>
      <c r="R28" s="261"/>
      <c r="S28" s="261"/>
      <c r="T28" s="261"/>
      <c r="U28" s="161"/>
      <c r="V28" s="162"/>
      <c r="W28" s="162"/>
      <c r="X28" s="163"/>
    </row>
    <row r="29" spans="3:24" s="155" customFormat="1" ht="36" customHeight="1">
      <c r="C29" s="177" t="s">
        <v>152</v>
      </c>
      <c r="D29" s="242"/>
      <c r="E29" s="241"/>
      <c r="F29" s="241"/>
      <c r="G29" s="241"/>
      <c r="H29" s="241"/>
      <c r="I29" s="241"/>
      <c r="J29" s="241"/>
      <c r="K29" s="241"/>
      <c r="L29" s="241"/>
      <c r="M29" s="241"/>
      <c r="N29" s="296"/>
      <c r="O29" s="283"/>
      <c r="P29" s="261"/>
      <c r="Q29" s="261"/>
      <c r="R29" s="261"/>
      <c r="S29" s="261"/>
      <c r="T29" s="261"/>
      <c r="U29" s="161"/>
      <c r="V29" s="162"/>
      <c r="W29" s="162"/>
      <c r="X29" s="163"/>
    </row>
    <row r="30" spans="3:24" s="155" customFormat="1" ht="36" customHeight="1">
      <c r="C30" s="246" t="s">
        <v>150</v>
      </c>
      <c r="D30" s="242"/>
      <c r="E30" s="241"/>
      <c r="F30" s="241"/>
      <c r="G30" s="241"/>
      <c r="H30" s="241"/>
      <c r="I30" s="241"/>
      <c r="J30" s="241"/>
      <c r="K30" s="241"/>
      <c r="L30" s="241"/>
      <c r="M30" s="241"/>
      <c r="N30" s="296"/>
      <c r="O30" s="283"/>
      <c r="P30" s="261"/>
      <c r="Q30" s="261"/>
      <c r="R30" s="261"/>
      <c r="S30" s="261"/>
      <c r="T30" s="261"/>
      <c r="U30" s="161"/>
      <c r="V30" s="162"/>
      <c r="W30" s="162"/>
      <c r="X30" s="163"/>
    </row>
    <row r="31" spans="3:24" s="155" customFormat="1" ht="36" customHeight="1">
      <c r="C31" s="246" t="s">
        <v>85</v>
      </c>
      <c r="D31" s="242"/>
      <c r="E31" s="241"/>
      <c r="F31" s="241"/>
      <c r="G31" s="241"/>
      <c r="H31" s="241"/>
      <c r="I31" s="241"/>
      <c r="J31" s="241"/>
      <c r="K31" s="241"/>
      <c r="L31" s="241"/>
      <c r="M31" s="241"/>
      <c r="N31" s="296"/>
      <c r="O31" s="283"/>
      <c r="P31" s="261"/>
      <c r="Q31" s="261"/>
      <c r="R31" s="261"/>
      <c r="S31" s="261"/>
      <c r="T31" s="261"/>
      <c r="U31" s="161"/>
      <c r="V31" s="162"/>
      <c r="W31" s="162"/>
      <c r="X31" s="163"/>
    </row>
    <row r="32" spans="3:24" s="155" customFormat="1" ht="36" customHeight="1">
      <c r="C32" s="246" t="s">
        <v>148</v>
      </c>
      <c r="D32" s="242"/>
      <c r="E32" s="241"/>
      <c r="F32" s="241"/>
      <c r="G32" s="241"/>
      <c r="H32" s="241"/>
      <c r="I32" s="241"/>
      <c r="J32" s="241"/>
      <c r="K32" s="241"/>
      <c r="L32" s="241"/>
      <c r="M32" s="241"/>
      <c r="N32" s="296"/>
      <c r="O32" s="283"/>
      <c r="P32" s="261"/>
      <c r="Q32" s="261"/>
      <c r="R32" s="261"/>
      <c r="S32" s="261"/>
      <c r="T32" s="261"/>
      <c r="U32" s="161"/>
      <c r="V32" s="162"/>
      <c r="W32" s="162"/>
      <c r="X32" s="163"/>
    </row>
    <row r="33" spans="3:24" s="155" customFormat="1" ht="36" customHeight="1">
      <c r="C33" s="246" t="s">
        <v>123</v>
      </c>
      <c r="D33" s="242"/>
      <c r="E33" s="241"/>
      <c r="F33" s="241"/>
      <c r="G33" s="241"/>
      <c r="H33" s="241"/>
      <c r="I33" s="241"/>
      <c r="J33" s="241"/>
      <c r="K33" s="241"/>
      <c r="L33" s="241"/>
      <c r="M33" s="241"/>
      <c r="N33" s="296"/>
      <c r="O33" s="283"/>
      <c r="P33" s="261"/>
      <c r="Q33" s="261"/>
      <c r="R33" s="261"/>
      <c r="S33" s="261"/>
      <c r="T33" s="261"/>
      <c r="U33" s="161"/>
      <c r="V33" s="162"/>
      <c r="W33" s="162"/>
      <c r="X33" s="163"/>
    </row>
    <row r="34" spans="3:24" s="155" customFormat="1" ht="36" customHeight="1">
      <c r="C34" s="177" t="s">
        <v>89</v>
      </c>
      <c r="D34" s="242"/>
      <c r="E34" s="241"/>
      <c r="F34" s="241"/>
      <c r="G34" s="241"/>
      <c r="H34" s="241"/>
      <c r="I34" s="241"/>
      <c r="J34" s="241"/>
      <c r="K34" s="241"/>
      <c r="L34" s="241"/>
      <c r="M34" s="241"/>
      <c r="N34" s="240"/>
      <c r="O34" s="283"/>
      <c r="P34" s="261"/>
      <c r="Q34" s="261"/>
      <c r="R34" s="261"/>
      <c r="S34" s="261"/>
      <c r="T34" s="261"/>
      <c r="U34" s="161"/>
      <c r="V34" s="162"/>
      <c r="W34" s="162"/>
      <c r="X34" s="163"/>
    </row>
    <row r="35" spans="3:24" s="155" customFormat="1" ht="36" customHeight="1" thickBot="1">
      <c r="C35" s="232" t="s">
        <v>79</v>
      </c>
      <c r="D35" s="239"/>
      <c r="E35" s="238"/>
      <c r="F35" s="238"/>
      <c r="G35" s="238"/>
      <c r="H35" s="238"/>
      <c r="I35" s="238"/>
      <c r="J35" s="238"/>
      <c r="K35" s="238"/>
      <c r="L35" s="238"/>
      <c r="M35" s="238"/>
      <c r="N35" s="237"/>
      <c r="O35" s="261"/>
      <c r="P35" s="261"/>
      <c r="Q35" s="261"/>
      <c r="R35" s="261"/>
      <c r="S35" s="261"/>
      <c r="T35" s="261"/>
      <c r="U35" s="161"/>
      <c r="V35" s="162"/>
      <c r="W35" s="162"/>
      <c r="X35" s="163"/>
    </row>
    <row r="36" spans="4:22" s="166" customFormat="1" ht="15.75" customHeight="1">
      <c r="D36" s="164"/>
      <c r="E36" s="169"/>
      <c r="F36" s="169"/>
      <c r="G36" s="169"/>
      <c r="H36" s="169"/>
      <c r="I36" s="169"/>
      <c r="J36" s="169"/>
      <c r="K36" s="169"/>
      <c r="L36" s="169"/>
      <c r="M36" s="170"/>
      <c r="N36" s="167"/>
      <c r="O36" s="167"/>
      <c r="P36" s="261"/>
      <c r="Q36" s="261"/>
      <c r="R36" s="261"/>
      <c r="S36" s="261"/>
      <c r="T36" s="261"/>
      <c r="U36" s="168"/>
      <c r="V36" s="168"/>
    </row>
    <row r="37" spans="3:22" ht="33" customHeight="1" thickBot="1">
      <c r="C37" s="227" t="s">
        <v>140</v>
      </c>
      <c r="D37" s="7"/>
      <c r="E37" s="7"/>
      <c r="F37" s="11"/>
      <c r="G37" s="11"/>
      <c r="H37" s="11"/>
      <c r="I37" s="11"/>
      <c r="J37" s="11"/>
      <c r="K37" s="11"/>
      <c r="L37" s="11"/>
      <c r="M37" s="11"/>
      <c r="N37" s="11"/>
      <c r="O37" s="11"/>
      <c r="P37" s="261"/>
      <c r="Q37" s="261"/>
      <c r="R37" s="261"/>
      <c r="S37" s="261"/>
      <c r="T37" s="261"/>
      <c r="U37" s="12"/>
      <c r="V37" s="4"/>
    </row>
    <row r="38" spans="3:22" s="22" customFormat="1" ht="30" customHeight="1">
      <c r="C38" s="226"/>
      <c r="D38" s="179"/>
      <c r="E38" s="179"/>
      <c r="F38" s="179"/>
      <c r="G38" s="179"/>
      <c r="H38" s="179"/>
      <c r="I38" s="179"/>
      <c r="J38" s="179"/>
      <c r="K38" s="179"/>
      <c r="L38" s="179"/>
      <c r="M38" s="179"/>
      <c r="N38" s="180"/>
      <c r="O38" s="182"/>
      <c r="P38" s="261"/>
      <c r="Q38" s="261"/>
      <c r="R38" s="261"/>
      <c r="S38" s="261"/>
      <c r="T38" s="261"/>
      <c r="U38" s="77"/>
      <c r="V38" s="77"/>
    </row>
    <row r="39" spans="3:22" s="22" customFormat="1" ht="30" customHeight="1">
      <c r="C39" s="181"/>
      <c r="D39" s="182"/>
      <c r="E39" s="182"/>
      <c r="F39" s="182"/>
      <c r="G39" s="182"/>
      <c r="H39" s="182"/>
      <c r="I39" s="182"/>
      <c r="J39" s="182"/>
      <c r="K39" s="182"/>
      <c r="L39" s="182"/>
      <c r="M39" s="182"/>
      <c r="N39" s="183"/>
      <c r="O39" s="182"/>
      <c r="P39" s="182"/>
      <c r="Q39" s="182"/>
      <c r="R39" s="182"/>
      <c r="S39" s="182"/>
      <c r="T39" s="182"/>
      <c r="U39" s="77"/>
      <c r="V39" s="77"/>
    </row>
    <row r="40" spans="3:22" s="22" customFormat="1" ht="30" customHeight="1">
      <c r="C40" s="181"/>
      <c r="D40" s="182"/>
      <c r="E40" s="182"/>
      <c r="F40" s="182"/>
      <c r="G40" s="182"/>
      <c r="H40" s="182"/>
      <c r="I40" s="182"/>
      <c r="J40" s="182"/>
      <c r="K40" s="182"/>
      <c r="L40" s="182"/>
      <c r="M40" s="182"/>
      <c r="N40" s="183"/>
      <c r="O40" s="182"/>
      <c r="P40" s="182"/>
      <c r="Q40" s="182"/>
      <c r="R40" s="182"/>
      <c r="S40" s="182"/>
      <c r="T40" s="182"/>
      <c r="U40" s="77"/>
      <c r="V40" s="77"/>
    </row>
    <row r="41" spans="3:22" s="22" customFormat="1" ht="30" customHeight="1">
      <c r="C41" s="181"/>
      <c r="D41" s="182"/>
      <c r="E41" s="182"/>
      <c r="F41" s="182"/>
      <c r="G41" s="182"/>
      <c r="H41" s="182"/>
      <c r="I41" s="182"/>
      <c r="J41" s="182"/>
      <c r="K41" s="182"/>
      <c r="L41" s="182"/>
      <c r="M41" s="182"/>
      <c r="N41" s="183"/>
      <c r="O41" s="182"/>
      <c r="P41" s="182"/>
      <c r="Q41" s="182"/>
      <c r="R41" s="182"/>
      <c r="S41" s="182"/>
      <c r="T41" s="182"/>
      <c r="U41" s="77"/>
      <c r="V41" s="77"/>
    </row>
    <row r="42" spans="3:22" s="22" customFormat="1" ht="30" customHeight="1" thickBot="1">
      <c r="C42" s="184"/>
      <c r="D42" s="185"/>
      <c r="E42" s="185"/>
      <c r="F42" s="185"/>
      <c r="G42" s="185"/>
      <c r="H42" s="185"/>
      <c r="I42" s="185"/>
      <c r="J42" s="185"/>
      <c r="K42" s="185"/>
      <c r="L42" s="185"/>
      <c r="M42" s="185"/>
      <c r="N42" s="186"/>
      <c r="O42" s="182"/>
      <c r="P42" s="182"/>
      <c r="Q42" s="182"/>
      <c r="R42" s="182"/>
      <c r="S42" s="182"/>
      <c r="T42" s="182"/>
      <c r="U42" s="77"/>
      <c r="V42" s="77"/>
    </row>
    <row r="43" spans="2:20" s="22" customFormat="1" ht="17.25" customHeight="1">
      <c r="B43" s="225" t="s">
        <v>139</v>
      </c>
      <c r="C43" s="224" t="s">
        <v>138</v>
      </c>
      <c r="E43" s="78"/>
      <c r="F43" s="78"/>
      <c r="G43" s="78"/>
      <c r="H43" s="78"/>
      <c r="I43" s="78"/>
      <c r="J43" s="78"/>
      <c r="K43" s="78"/>
      <c r="L43" s="78"/>
      <c r="M43" s="78"/>
      <c r="N43" s="78"/>
      <c r="O43" s="78"/>
      <c r="P43" s="78"/>
      <c r="Q43" s="78"/>
      <c r="R43" s="78"/>
      <c r="S43" s="78"/>
      <c r="T43" s="78"/>
    </row>
    <row r="44" spans="2:20" s="22" customFormat="1" ht="17.25" customHeight="1">
      <c r="B44" s="65"/>
      <c r="C44" s="78" t="s">
        <v>137</v>
      </c>
      <c r="E44" s="78"/>
      <c r="F44" s="78"/>
      <c r="G44" s="78"/>
      <c r="H44" s="78"/>
      <c r="I44" s="78"/>
      <c r="J44" s="78"/>
      <c r="K44" s="78"/>
      <c r="L44" s="78"/>
      <c r="M44" s="78"/>
      <c r="N44" s="78"/>
      <c r="O44" s="78"/>
      <c r="P44" s="78"/>
      <c r="Q44" s="78"/>
      <c r="R44" s="78"/>
      <c r="S44" s="78"/>
      <c r="T44" s="78"/>
    </row>
    <row r="45" spans="2:20" s="22" customFormat="1" ht="17.25" customHeight="1">
      <c r="B45" s="65" t="s">
        <v>136</v>
      </c>
      <c r="C45" s="279" t="s">
        <v>182</v>
      </c>
      <c r="E45" s="78"/>
      <c r="F45" s="78"/>
      <c r="G45" s="78"/>
      <c r="H45" s="78"/>
      <c r="I45" s="78"/>
      <c r="J45" s="78"/>
      <c r="K45" s="78"/>
      <c r="L45" s="78"/>
      <c r="M45" s="78"/>
      <c r="N45" s="78"/>
      <c r="O45" s="78"/>
      <c r="P45" s="78"/>
      <c r="Q45" s="78"/>
      <c r="R45" s="78"/>
      <c r="S45" s="78"/>
      <c r="T45" s="78"/>
    </row>
    <row r="46" spans="2:20" s="22" customFormat="1" ht="17.25" customHeight="1">
      <c r="B46" s="65"/>
      <c r="C46" s="279" t="s">
        <v>183</v>
      </c>
      <c r="E46" s="78"/>
      <c r="F46" s="78"/>
      <c r="G46" s="78"/>
      <c r="H46" s="78"/>
      <c r="I46" s="78"/>
      <c r="J46" s="78"/>
      <c r="K46" s="78"/>
      <c r="L46" s="78"/>
      <c r="M46" s="78"/>
      <c r="N46" s="78"/>
      <c r="O46" s="78"/>
      <c r="P46" s="78"/>
      <c r="Q46" s="78"/>
      <c r="R46" s="78"/>
      <c r="S46" s="78"/>
      <c r="T46" s="78"/>
    </row>
    <row r="47" spans="2:20" s="22" customFormat="1" ht="17.25" customHeight="1">
      <c r="B47" s="65"/>
      <c r="C47" s="280" t="s">
        <v>184</v>
      </c>
      <c r="E47" s="78"/>
      <c r="F47" s="78"/>
      <c r="G47" s="78"/>
      <c r="H47" s="78"/>
      <c r="I47" s="78"/>
      <c r="J47" s="78"/>
      <c r="K47" s="78"/>
      <c r="L47" s="78"/>
      <c r="M47" s="78"/>
      <c r="N47" s="78"/>
      <c r="O47" s="78"/>
      <c r="P47" s="78"/>
      <c r="Q47" s="78"/>
      <c r="R47" s="78"/>
      <c r="S47" s="78"/>
      <c r="T47" s="78"/>
    </row>
    <row r="48" spans="2:21" ht="15.5">
      <c r="B48" s="223" t="s">
        <v>135</v>
      </c>
      <c r="C48" s="222" t="s">
        <v>134</v>
      </c>
      <c r="D48" s="2"/>
      <c r="E48" s="2"/>
      <c r="F48" s="2"/>
      <c r="G48" s="2"/>
      <c r="H48" s="2"/>
      <c r="I48" s="2"/>
      <c r="J48" s="2"/>
      <c r="K48" s="2"/>
      <c r="L48" s="2"/>
      <c r="M48" s="2"/>
      <c r="N48" s="2"/>
      <c r="O48" s="2"/>
      <c r="P48" s="2"/>
      <c r="Q48" s="2"/>
      <c r="R48" s="2"/>
      <c r="S48" s="2"/>
      <c r="T48" s="2"/>
      <c r="U48" s="2"/>
    </row>
    <row r="49" spans="4:21" ht="14.25" customHeight="1">
      <c r="D49" s="2"/>
      <c r="E49" s="2"/>
      <c r="F49" s="2"/>
      <c r="G49" s="2"/>
      <c r="H49" s="2"/>
      <c r="I49" s="2"/>
      <c r="J49" s="2"/>
      <c r="K49" s="2"/>
      <c r="L49" s="2"/>
      <c r="M49" s="2"/>
      <c r="N49" s="2"/>
      <c r="O49" s="2"/>
      <c r="P49" s="2"/>
      <c r="Q49" s="2"/>
      <c r="R49" s="2"/>
      <c r="S49" s="2"/>
      <c r="T49" s="2"/>
      <c r="U49" s="2"/>
    </row>
    <row r="50" spans="4:21" ht="14.25" customHeight="1">
      <c r="D50" s="2"/>
      <c r="E50" s="2"/>
      <c r="F50" s="2"/>
      <c r="G50" s="2"/>
      <c r="H50" s="2"/>
      <c r="I50" s="2"/>
      <c r="J50" s="2"/>
      <c r="K50" s="2"/>
      <c r="L50" s="2"/>
      <c r="M50" s="2"/>
      <c r="N50" s="2"/>
      <c r="O50" s="2"/>
      <c r="P50" s="2"/>
      <c r="Q50" s="2"/>
      <c r="R50" s="2"/>
      <c r="S50" s="2"/>
      <c r="T50" s="2"/>
      <c r="U50" s="2"/>
    </row>
    <row r="51" spans="4:21" ht="14.25" customHeight="1">
      <c r="D51" s="2"/>
      <c r="E51" s="2"/>
      <c r="F51" s="2"/>
      <c r="G51" s="2"/>
      <c r="H51" s="2"/>
      <c r="I51" s="2"/>
      <c r="J51" s="2"/>
      <c r="K51" s="2"/>
      <c r="L51" s="2"/>
      <c r="M51" s="2"/>
      <c r="N51" s="2"/>
      <c r="O51" s="2"/>
      <c r="P51" s="2"/>
      <c r="Q51" s="2"/>
      <c r="R51" s="2"/>
      <c r="S51" s="2"/>
      <c r="T51" s="2"/>
      <c r="U51" s="2"/>
    </row>
    <row r="52" spans="4:21" ht="14.25" customHeight="1">
      <c r="D52" s="2"/>
      <c r="E52" s="2"/>
      <c r="F52" s="2"/>
      <c r="G52" s="2"/>
      <c r="H52" s="2"/>
      <c r="I52" s="2"/>
      <c r="J52" s="2"/>
      <c r="K52" s="2"/>
      <c r="L52" s="2"/>
      <c r="M52" s="2"/>
      <c r="N52" s="2"/>
      <c r="O52" s="2"/>
      <c r="P52" s="2"/>
      <c r="Q52" s="2"/>
      <c r="R52" s="2"/>
      <c r="S52" s="2"/>
      <c r="T52" s="2"/>
      <c r="U52" s="2"/>
    </row>
    <row r="53" spans="4:21" ht="14.25" customHeight="1">
      <c r="D53" s="2"/>
      <c r="E53" s="2"/>
      <c r="F53" s="2"/>
      <c r="G53" s="2"/>
      <c r="H53" s="2"/>
      <c r="I53" s="2"/>
      <c r="J53" s="2"/>
      <c r="K53" s="2"/>
      <c r="L53" s="2"/>
      <c r="M53" s="2"/>
      <c r="N53" s="2"/>
      <c r="O53" s="2"/>
      <c r="P53" s="2"/>
      <c r="Q53" s="2"/>
      <c r="R53" s="2"/>
      <c r="S53" s="2"/>
      <c r="T53" s="2"/>
      <c r="U53" s="2"/>
    </row>
    <row r="54" spans="4:21" ht="14.25" customHeight="1">
      <c r="D54" s="2"/>
      <c r="E54" s="2"/>
      <c r="F54" s="2"/>
      <c r="G54" s="2"/>
      <c r="H54" s="2"/>
      <c r="I54" s="2"/>
      <c r="J54" s="2"/>
      <c r="K54" s="2"/>
      <c r="L54" s="2"/>
      <c r="M54" s="2"/>
      <c r="N54" s="2"/>
      <c r="O54" s="2"/>
      <c r="P54" s="2"/>
      <c r="Q54" s="2"/>
      <c r="R54" s="2"/>
      <c r="S54" s="2"/>
      <c r="T54" s="2"/>
      <c r="U54" s="2"/>
    </row>
    <row r="55" spans="4:21" ht="14.25" customHeight="1">
      <c r="D55" s="2"/>
      <c r="E55" s="2"/>
      <c r="F55" s="2"/>
      <c r="G55" s="2"/>
      <c r="H55" s="2"/>
      <c r="I55" s="2"/>
      <c r="J55" s="2"/>
      <c r="K55" s="2"/>
      <c r="L55" s="2"/>
      <c r="M55" s="2"/>
      <c r="N55" s="2"/>
      <c r="O55" s="2"/>
      <c r="P55" s="2"/>
      <c r="Q55" s="2"/>
      <c r="R55" s="2"/>
      <c r="S55" s="2"/>
      <c r="T55" s="2"/>
      <c r="U55" s="2"/>
    </row>
    <row r="56" spans="4:21" ht="14.25" customHeight="1">
      <c r="D56" s="2"/>
      <c r="E56" s="2"/>
      <c r="F56" s="2"/>
      <c r="G56" s="2"/>
      <c r="H56" s="2"/>
      <c r="I56" s="2"/>
      <c r="J56" s="2"/>
      <c r="K56" s="2"/>
      <c r="L56" s="2"/>
      <c r="M56" s="2"/>
      <c r="N56" s="2"/>
      <c r="O56" s="2"/>
      <c r="P56" s="2"/>
      <c r="Q56" s="2"/>
      <c r="R56" s="2"/>
      <c r="S56" s="2"/>
      <c r="T56" s="2"/>
      <c r="U56" s="2"/>
    </row>
    <row r="57" spans="4:21" ht="14.25" customHeight="1" outlineLevel="1">
      <c r="D57" s="2" t="s">
        <v>14</v>
      </c>
      <c r="E57" s="2" t="s">
        <v>23</v>
      </c>
      <c r="F57" s="2"/>
      <c r="G57" s="2"/>
      <c r="H57" s="2"/>
      <c r="I57" s="2"/>
      <c r="J57" s="2"/>
      <c r="K57" s="2"/>
      <c r="L57" s="2"/>
      <c r="M57" s="2"/>
      <c r="N57" s="2"/>
      <c r="O57" s="2"/>
      <c r="P57" s="2"/>
      <c r="Q57" s="2"/>
      <c r="R57" s="2"/>
      <c r="S57" s="2"/>
      <c r="T57" s="2"/>
      <c r="U57" s="2"/>
    </row>
    <row r="58" spans="4:21" ht="14.25" customHeight="1" outlineLevel="1">
      <c r="D58" s="308" t="s">
        <v>186</v>
      </c>
      <c r="E58" s="2"/>
      <c r="F58" s="2"/>
      <c r="G58" s="2"/>
      <c r="H58" s="2"/>
      <c r="I58" s="2"/>
      <c r="J58" s="2"/>
      <c r="K58" s="2"/>
      <c r="L58" s="2"/>
      <c r="M58" s="2"/>
      <c r="N58" s="2"/>
      <c r="O58" s="2"/>
      <c r="P58" s="2"/>
      <c r="Q58" s="2"/>
      <c r="R58" s="2"/>
      <c r="S58" s="2"/>
      <c r="T58" s="2"/>
      <c r="U58" s="2"/>
    </row>
    <row r="59" spans="4:21" ht="12.75" customHeight="1" outlineLevel="1">
      <c r="D59" s="308" t="s">
        <v>187</v>
      </c>
      <c r="E59" s="2"/>
      <c r="F59" s="2"/>
      <c r="G59" s="2"/>
      <c r="H59" s="2"/>
      <c r="I59" s="2"/>
      <c r="J59" s="2"/>
      <c r="K59" s="2"/>
      <c r="L59" s="2"/>
      <c r="M59" s="2"/>
      <c r="N59" s="2"/>
      <c r="O59" s="2"/>
      <c r="P59" s="2"/>
      <c r="Q59" s="2"/>
      <c r="R59" s="2"/>
      <c r="S59" s="2"/>
      <c r="T59" s="2"/>
      <c r="U59" s="2"/>
    </row>
    <row r="60" spans="4:21" ht="54.75" customHeight="1">
      <c r="D60" s="2"/>
      <c r="E60" s="2"/>
      <c r="F60" s="2"/>
      <c r="G60" s="2"/>
      <c r="H60" s="2"/>
      <c r="I60" s="2"/>
      <c r="J60" s="2"/>
      <c r="K60" s="2"/>
      <c r="L60" s="2"/>
      <c r="M60" s="2"/>
      <c r="N60" s="2"/>
      <c r="O60" s="2"/>
      <c r="P60" s="2"/>
      <c r="Q60" s="2"/>
      <c r="R60" s="2"/>
      <c r="S60" s="2"/>
      <c r="T60" s="2"/>
      <c r="U60" s="2"/>
    </row>
  </sheetData>
  <mergeCells count="8">
    <mergeCell ref="N10:T10"/>
    <mergeCell ref="K12:L12"/>
    <mergeCell ref="G24:H24"/>
    <mergeCell ref="C2:D2"/>
    <mergeCell ref="C4:D4"/>
    <mergeCell ref="C11:C12"/>
    <mergeCell ref="F12:G12"/>
    <mergeCell ref="H12:J12"/>
  </mergeCells>
  <dataValidations count="6">
    <dataValidation type="list" allowBlank="1" showInputMessage="1" showErrorMessage="1" sqref="E13:E20">
      <formula1>$E$57:$E$58</formula1>
    </dataValidation>
    <dataValidation type="list" allowBlank="1" showInputMessage="1" showErrorMessage="1" sqref="D13:D16">
      <formula1>$D$57:$D$59</formula1>
    </dataValidation>
    <dataValidation type="list" allowBlank="1" showInputMessage="1" showErrorMessage="1" sqref="D17:D20">
      <formula1>$D$57:$D$60</formula1>
    </dataValidation>
    <dataValidation type="list" allowBlank="1" showInputMessage="1" showErrorMessage="1" sqref="M20">
      <formula1>$M$57:$M$58</formula1>
    </dataValidation>
    <dataValidation type="list" allowBlank="1" showInputMessage="1" showErrorMessage="1" sqref="F8">
      <formula1>$D$50:$D$51</formula1>
    </dataValidation>
    <dataValidation type="list" allowBlank="1" showInputMessage="1" showErrorMessage="1" sqref="N13:T19">
      <formula1>"入部します,入部しません,　"</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2"/>
  <colBreaks count="1" manualBreakCount="1">
    <brk id="15" max="1638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E33"/>
  <sheetViews>
    <sheetView zoomScale="85" zoomScaleNormal="85" workbookViewId="0" topLeftCell="N1">
      <selection activeCell="X27" sqref="X27"/>
    </sheetView>
  </sheetViews>
  <sheetFormatPr defaultColWidth="9.140625" defaultRowHeight="15"/>
  <cols>
    <col min="2" max="2" width="15.421875" style="0" customWidth="1"/>
    <col min="9" max="9" width="12.57421875" style="0" customWidth="1"/>
    <col min="10" max="12" width="11.140625" style="0" customWidth="1"/>
    <col min="15" max="15" width="25.140625" style="0" bestFit="1" customWidth="1"/>
    <col min="16" max="16" width="20.8515625" style="0" bestFit="1" customWidth="1"/>
    <col min="17" max="18" width="16.421875" style="0" customWidth="1"/>
    <col min="20" max="20" width="10.8515625" style="0" customWidth="1"/>
    <col min="21" max="21" width="11.421875" style="0" customWidth="1"/>
    <col min="23" max="23" width="12.421875" style="0" customWidth="1"/>
    <col min="24" max="24" width="43.57421875" style="0" bestFit="1" customWidth="1"/>
    <col min="25" max="25" width="12.57421875" style="48" customWidth="1"/>
    <col min="26" max="26" width="11.140625" style="48" customWidth="1"/>
    <col min="27" max="27" width="11.57421875" style="48" bestFit="1" customWidth="1"/>
    <col min="28" max="28" width="9.140625" style="48" customWidth="1"/>
    <col min="29" max="29" width="10.421875" style="48" customWidth="1"/>
    <col min="30" max="30" width="22.00390625" style="0" bestFit="1" customWidth="1"/>
    <col min="31" max="31" width="35.00390625" style="0" customWidth="1"/>
    <col min="32" max="32" width="11.00390625" style="0" customWidth="1"/>
    <col min="35" max="35" width="14.421875" style="0" customWidth="1"/>
    <col min="36" max="36" width="16.00390625" style="0" customWidth="1"/>
    <col min="37" max="37" width="15.421875" style="0" bestFit="1" customWidth="1"/>
    <col min="38" max="38" width="18.421875" style="0" bestFit="1" customWidth="1"/>
    <col min="39" max="39" width="10.421875" style="0" customWidth="1"/>
  </cols>
  <sheetData>
    <row r="1" spans="1:13" ht="15">
      <c r="A1" s="45" t="s">
        <v>106</v>
      </c>
      <c r="B1" s="45"/>
      <c r="M1" t="s">
        <v>23</v>
      </c>
    </row>
    <row r="2" spans="1:2" ht="6.75" customHeight="1" thickBot="1">
      <c r="A2" s="45"/>
      <c r="B2" s="45"/>
    </row>
    <row r="3" spans="1:57" s="93" customFormat="1" ht="25.5" customHeight="1" thickBot="1">
      <c r="A3" s="91"/>
      <c r="B3" s="92" t="s">
        <v>103</v>
      </c>
      <c r="C3" s="102"/>
      <c r="D3" s="102"/>
      <c r="E3" s="102"/>
      <c r="F3" s="102"/>
      <c r="G3" s="102"/>
      <c r="H3" s="112" t="s">
        <v>44</v>
      </c>
      <c r="I3" s="103"/>
      <c r="J3" s="103"/>
      <c r="K3" s="113" t="s">
        <v>74</v>
      </c>
      <c r="L3" s="113" t="s">
        <v>75</v>
      </c>
      <c r="M3" s="102"/>
      <c r="N3" s="85" t="s">
        <v>77</v>
      </c>
      <c r="O3" s="85" t="s">
        <v>48</v>
      </c>
      <c r="P3" s="85" t="s">
        <v>47</v>
      </c>
      <c r="Q3" s="85" t="s">
        <v>80</v>
      </c>
      <c r="R3" s="85" t="s">
        <v>81</v>
      </c>
      <c r="S3" s="85" t="s">
        <v>78</v>
      </c>
      <c r="T3" s="102"/>
      <c r="U3" s="102"/>
      <c r="V3" s="102"/>
      <c r="W3" s="102"/>
      <c r="X3" s="85" t="s">
        <v>50</v>
      </c>
      <c r="Y3" s="85" t="s">
        <v>51</v>
      </c>
      <c r="Z3" s="85" t="s">
        <v>82</v>
      </c>
      <c r="AA3" s="85" t="s">
        <v>53</v>
      </c>
      <c r="AB3" s="85" t="s">
        <v>83</v>
      </c>
      <c r="AC3" s="85" t="s">
        <v>55</v>
      </c>
      <c r="AD3" s="85" t="s">
        <v>84</v>
      </c>
      <c r="AE3" s="102"/>
      <c r="AF3" s="102"/>
      <c r="AG3" s="102"/>
      <c r="AH3" s="102"/>
      <c r="AI3" s="102"/>
      <c r="AJ3" s="102"/>
      <c r="AK3" s="102"/>
      <c r="AL3" s="102"/>
      <c r="AM3" s="102"/>
      <c r="AN3" s="102"/>
      <c r="AO3" s="102"/>
      <c r="AP3" s="102"/>
      <c r="AQ3" s="108" t="s">
        <v>101</v>
      </c>
      <c r="AR3" s="107" t="s">
        <v>65</v>
      </c>
      <c r="AS3" s="107" t="s">
        <v>91</v>
      </c>
      <c r="AT3" s="105" t="s">
        <v>102</v>
      </c>
      <c r="AU3" s="106" t="s">
        <v>66</v>
      </c>
      <c r="AV3" s="107" t="s">
        <v>93</v>
      </c>
      <c r="AW3" s="102"/>
      <c r="AX3" s="102"/>
      <c r="AY3" s="102"/>
      <c r="AZ3" s="102"/>
      <c r="BA3" s="102"/>
      <c r="BB3" s="102"/>
      <c r="BC3" s="102"/>
      <c r="BD3" s="102"/>
      <c r="BE3" s="102"/>
    </row>
    <row r="4" spans="1:30" s="93" customFormat="1" ht="5.25" customHeight="1" thickBot="1">
      <c r="A4" s="91"/>
      <c r="B4" s="92"/>
      <c r="H4" s="94"/>
      <c r="I4" s="94"/>
      <c r="J4" s="94"/>
      <c r="K4" s="94"/>
      <c r="L4" s="94"/>
      <c r="O4" s="86"/>
      <c r="P4" s="86"/>
      <c r="Q4" s="86"/>
      <c r="R4" s="86"/>
      <c r="S4" s="86"/>
      <c r="T4" s="116"/>
      <c r="X4" s="86"/>
      <c r="Y4" s="86"/>
      <c r="Z4" s="86"/>
      <c r="AA4" s="86"/>
      <c r="AB4" s="86"/>
      <c r="AC4" s="86"/>
      <c r="AD4" s="86"/>
    </row>
    <row r="5" spans="2:57" s="92" customFormat="1" ht="25.5" customHeight="1" thickBot="1">
      <c r="B5" s="92" t="s">
        <v>104</v>
      </c>
      <c r="C5" s="119" t="s">
        <v>41</v>
      </c>
      <c r="D5" s="120" t="s">
        <v>42</v>
      </c>
      <c r="E5" s="114" t="s">
        <v>6</v>
      </c>
      <c r="F5" s="114" t="s">
        <v>7</v>
      </c>
      <c r="G5" s="114" t="s">
        <v>43</v>
      </c>
      <c r="H5" s="114" t="s">
        <v>44</v>
      </c>
      <c r="I5" s="121" t="s">
        <v>86</v>
      </c>
      <c r="J5" s="121" t="s">
        <v>87</v>
      </c>
      <c r="K5" s="122" t="s">
        <v>74</v>
      </c>
      <c r="L5" s="122" t="s">
        <v>75</v>
      </c>
      <c r="M5" s="124" t="s">
        <v>18</v>
      </c>
      <c r="N5" s="111" t="s">
        <v>77</v>
      </c>
      <c r="O5" s="85" t="s">
        <v>107</v>
      </c>
      <c r="P5" s="85" t="s">
        <v>108</v>
      </c>
      <c r="Q5" s="104"/>
      <c r="R5" s="104"/>
      <c r="S5" s="118" t="s">
        <v>109</v>
      </c>
      <c r="T5" s="117" t="s">
        <v>49</v>
      </c>
      <c r="U5" s="87" t="s">
        <v>8</v>
      </c>
      <c r="V5" s="88" t="s">
        <v>9</v>
      </c>
      <c r="W5" s="90" t="s">
        <v>10</v>
      </c>
      <c r="X5" s="104"/>
      <c r="Y5" s="110"/>
      <c r="Z5" s="110"/>
      <c r="AA5" s="110"/>
      <c r="AB5" s="110"/>
      <c r="AC5" s="110"/>
      <c r="AD5" s="104"/>
      <c r="AE5" s="96" t="s">
        <v>56</v>
      </c>
      <c r="AF5" s="96" t="s">
        <v>57</v>
      </c>
      <c r="AG5" s="96" t="s">
        <v>58</v>
      </c>
      <c r="AH5" s="96" t="s">
        <v>59</v>
      </c>
      <c r="AI5" s="96" t="s">
        <v>72</v>
      </c>
      <c r="AJ5" s="96" t="s">
        <v>73</v>
      </c>
      <c r="AK5" s="96" t="s">
        <v>60</v>
      </c>
      <c r="AL5" s="96" t="s">
        <v>61</v>
      </c>
      <c r="AM5" s="102"/>
      <c r="AN5" s="89" t="s">
        <v>62</v>
      </c>
      <c r="AO5" s="114" t="s">
        <v>63</v>
      </c>
      <c r="AP5" s="114" t="s">
        <v>64</v>
      </c>
      <c r="AQ5" s="105" t="s">
        <v>90</v>
      </c>
      <c r="AR5" s="106" t="s">
        <v>65</v>
      </c>
      <c r="AS5" s="107" t="s">
        <v>91</v>
      </c>
      <c r="AT5" s="105" t="s">
        <v>92</v>
      </c>
      <c r="AU5" s="106" t="s">
        <v>66</v>
      </c>
      <c r="AV5" s="107" t="s">
        <v>93</v>
      </c>
      <c r="AW5" s="104"/>
      <c r="AX5" s="104"/>
      <c r="AY5" s="104"/>
      <c r="AZ5" s="104"/>
      <c r="BA5" s="104"/>
      <c r="BB5" s="104"/>
      <c r="BC5" s="104"/>
      <c r="BD5" s="104"/>
      <c r="BE5" s="104"/>
    </row>
    <row r="6" spans="20:29" s="94" customFormat="1" ht="5.25" customHeight="1" thickBot="1">
      <c r="T6" s="115"/>
      <c r="Y6" s="95"/>
      <c r="Z6" s="95"/>
      <c r="AA6" s="95"/>
      <c r="AB6" s="95"/>
      <c r="AC6" s="95"/>
    </row>
    <row r="7" spans="2:57" s="92" customFormat="1" ht="25.5" customHeight="1" thickBot="1">
      <c r="B7" s="92" t="s">
        <v>105</v>
      </c>
      <c r="C7" s="123" t="s">
        <v>41</v>
      </c>
      <c r="D7" s="123" t="s">
        <v>42</v>
      </c>
      <c r="E7" s="123" t="s">
        <v>6</v>
      </c>
      <c r="F7" s="123" t="s">
        <v>7</v>
      </c>
      <c r="G7" s="123" t="s">
        <v>43</v>
      </c>
      <c r="H7" s="123" t="s">
        <v>44</v>
      </c>
      <c r="I7" s="121" t="s">
        <v>86</v>
      </c>
      <c r="J7" s="121" t="s">
        <v>87</v>
      </c>
      <c r="K7" s="122" t="s">
        <v>74</v>
      </c>
      <c r="L7" s="122" t="s">
        <v>75</v>
      </c>
      <c r="M7" s="123" t="s">
        <v>18</v>
      </c>
      <c r="N7" s="104"/>
      <c r="O7" s="97" t="s">
        <v>48</v>
      </c>
      <c r="P7" s="97" t="s">
        <v>47</v>
      </c>
      <c r="Q7" s="104"/>
      <c r="R7" s="104"/>
      <c r="S7" s="104"/>
      <c r="T7" s="114" t="s">
        <v>49</v>
      </c>
      <c r="U7" s="98" t="s">
        <v>8</v>
      </c>
      <c r="V7" s="98" t="s">
        <v>9</v>
      </c>
      <c r="W7" s="98" t="s">
        <v>10</v>
      </c>
      <c r="X7" s="85" t="s">
        <v>50</v>
      </c>
      <c r="Y7" s="85" t="s">
        <v>51</v>
      </c>
      <c r="Z7" s="85" t="s">
        <v>52</v>
      </c>
      <c r="AA7" s="85" t="s">
        <v>53</v>
      </c>
      <c r="AB7" s="85" t="s">
        <v>54</v>
      </c>
      <c r="AC7" s="85" t="s">
        <v>55</v>
      </c>
      <c r="AD7" s="104"/>
      <c r="AE7" s="100" t="s">
        <v>56</v>
      </c>
      <c r="AF7" s="100" t="s">
        <v>57</v>
      </c>
      <c r="AG7" s="100" t="s">
        <v>58</v>
      </c>
      <c r="AH7" s="100" t="s">
        <v>59</v>
      </c>
      <c r="AI7" s="100" t="s">
        <v>72</v>
      </c>
      <c r="AJ7" s="100" t="s">
        <v>73</v>
      </c>
      <c r="AK7" s="101" t="s">
        <v>60</v>
      </c>
      <c r="AL7" s="101" t="s">
        <v>61</v>
      </c>
      <c r="AM7" s="109" t="s">
        <v>94</v>
      </c>
      <c r="AN7" s="99" t="s">
        <v>62</v>
      </c>
      <c r="AO7" s="123" t="s">
        <v>63</v>
      </c>
      <c r="AP7" s="123" t="s">
        <v>64</v>
      </c>
      <c r="AQ7" s="104"/>
      <c r="AR7" s="104"/>
      <c r="AS7" s="104"/>
      <c r="AT7" s="104"/>
      <c r="AU7" s="104"/>
      <c r="AV7" s="104"/>
      <c r="AW7" s="109" t="s">
        <v>95</v>
      </c>
      <c r="AX7" s="109" t="s">
        <v>67</v>
      </c>
      <c r="AY7" s="109" t="s">
        <v>96</v>
      </c>
      <c r="AZ7" s="109" t="s">
        <v>97</v>
      </c>
      <c r="BA7" s="109" t="s">
        <v>68</v>
      </c>
      <c r="BB7" s="109" t="s">
        <v>98</v>
      </c>
      <c r="BC7" s="109" t="s">
        <v>99</v>
      </c>
      <c r="BD7" s="109" t="s">
        <v>69</v>
      </c>
      <c r="BE7" s="109" t="s">
        <v>100</v>
      </c>
    </row>
    <row r="8" spans="1:2" ht="15">
      <c r="A8" s="45"/>
      <c r="B8" s="45"/>
    </row>
    <row r="9" spans="1:57" s="148" customFormat="1" ht="24" customHeight="1">
      <c r="A9" s="138" t="s">
        <v>71</v>
      </c>
      <c r="B9" s="139" t="s">
        <v>40</v>
      </c>
      <c r="C9" s="140" t="s">
        <v>41</v>
      </c>
      <c r="D9" s="140" t="s">
        <v>42</v>
      </c>
      <c r="E9" s="140" t="s">
        <v>6</v>
      </c>
      <c r="F9" s="140" t="s">
        <v>7</v>
      </c>
      <c r="G9" s="140" t="s">
        <v>43</v>
      </c>
      <c r="H9" s="140" t="s">
        <v>44</v>
      </c>
      <c r="I9" s="140" t="s">
        <v>45</v>
      </c>
      <c r="J9" s="140" t="s">
        <v>46</v>
      </c>
      <c r="K9" s="140" t="s">
        <v>74</v>
      </c>
      <c r="L9" s="140" t="s">
        <v>75</v>
      </c>
      <c r="M9" s="140" t="s">
        <v>18</v>
      </c>
      <c r="N9" s="140" t="s">
        <v>77</v>
      </c>
      <c r="O9" s="140" t="s">
        <v>48</v>
      </c>
      <c r="P9" s="140" t="s">
        <v>47</v>
      </c>
      <c r="Q9" s="140" t="s">
        <v>80</v>
      </c>
      <c r="R9" s="140" t="s">
        <v>81</v>
      </c>
      <c r="S9" s="141" t="s">
        <v>78</v>
      </c>
      <c r="T9" s="140" t="s">
        <v>49</v>
      </c>
      <c r="U9" s="140" t="s">
        <v>8</v>
      </c>
      <c r="V9" s="140" t="s">
        <v>9</v>
      </c>
      <c r="W9" s="140" t="s">
        <v>10</v>
      </c>
      <c r="X9" s="141" t="s">
        <v>50</v>
      </c>
      <c r="Y9" s="141" t="s">
        <v>51</v>
      </c>
      <c r="Z9" s="141" t="s">
        <v>52</v>
      </c>
      <c r="AA9" s="141" t="s">
        <v>53</v>
      </c>
      <c r="AB9" s="141" t="s">
        <v>54</v>
      </c>
      <c r="AC9" s="141" t="s">
        <v>55</v>
      </c>
      <c r="AD9" s="140" t="s">
        <v>110</v>
      </c>
      <c r="AE9" s="141" t="s">
        <v>56</v>
      </c>
      <c r="AF9" s="141" t="s">
        <v>57</v>
      </c>
      <c r="AG9" s="141" t="s">
        <v>58</v>
      </c>
      <c r="AH9" s="141" t="s">
        <v>59</v>
      </c>
      <c r="AI9" s="141" t="s">
        <v>72</v>
      </c>
      <c r="AJ9" s="141" t="s">
        <v>73</v>
      </c>
      <c r="AK9" s="140" t="s">
        <v>60</v>
      </c>
      <c r="AL9" s="140" t="s">
        <v>61</v>
      </c>
      <c r="AM9" s="142" t="s">
        <v>94</v>
      </c>
      <c r="AN9" s="141" t="s">
        <v>62</v>
      </c>
      <c r="AO9" s="140" t="s">
        <v>63</v>
      </c>
      <c r="AP9" s="140" t="s">
        <v>64</v>
      </c>
      <c r="AQ9" s="143" t="s">
        <v>90</v>
      </c>
      <c r="AR9" s="143" t="s">
        <v>65</v>
      </c>
      <c r="AS9" s="144" t="s">
        <v>91</v>
      </c>
      <c r="AT9" s="143" t="s">
        <v>92</v>
      </c>
      <c r="AU9" s="143" t="s">
        <v>66</v>
      </c>
      <c r="AV9" s="145" t="s">
        <v>93</v>
      </c>
      <c r="AW9" s="146" t="s">
        <v>95</v>
      </c>
      <c r="AX9" s="146" t="s">
        <v>67</v>
      </c>
      <c r="AY9" s="146" t="s">
        <v>96</v>
      </c>
      <c r="AZ9" s="146" t="s">
        <v>97</v>
      </c>
      <c r="BA9" s="146" t="s">
        <v>68</v>
      </c>
      <c r="BB9" s="146" t="s">
        <v>98</v>
      </c>
      <c r="BC9" s="146" t="s">
        <v>99</v>
      </c>
      <c r="BD9" s="146" t="s">
        <v>69</v>
      </c>
      <c r="BE9" s="147" t="s">
        <v>100</v>
      </c>
    </row>
    <row r="10" spans="1:57" s="44" customFormat="1" ht="12.75" customHeight="1">
      <c r="A10" s="57" t="e">
        <f>+#REF!</f>
        <v>#REF!</v>
      </c>
      <c r="B10" s="125" t="e">
        <f>IF(D10&gt;0,IF(#REF!="個人会員","Private","Company"),"")</f>
        <v>#REF!</v>
      </c>
      <c r="C10" s="62"/>
      <c r="D10" s="40" t="e">
        <f>+IF(#REF!&gt;0,#REF!,0)</f>
        <v>#REF!</v>
      </c>
      <c r="E10" s="41" t="e">
        <f>IF(#REF!&gt;0,#REF!,"")</f>
        <v>#REF!</v>
      </c>
      <c r="F10" s="41" t="e">
        <f>IF(#REF!&gt;0,#REF!,"")</f>
        <v>#REF!</v>
      </c>
      <c r="G10" s="41" t="e">
        <f>+IF(#REF!="家族(20未歳満)","*","")</f>
        <v>#REF!</v>
      </c>
      <c r="H10" s="38" t="e">
        <f>+IF(#REF!="入国","ENTER",IF(#REF!="出国","LEAVE",""))</f>
        <v>#REF!</v>
      </c>
      <c r="I10" s="84" t="e">
        <f>+#REF!</f>
        <v>#REF!</v>
      </c>
      <c r="J10" s="84" t="e">
        <f>IF(#REF!&gt;0,#REF!,"")</f>
        <v>#REF!</v>
      </c>
      <c r="K10" s="84" t="e">
        <f aca="true" t="shared" si="0" ref="K10:K15">+IF(H10="ENTER",IF(I10-J10&gt;0,I10,J10),"")</f>
        <v>#REF!</v>
      </c>
      <c r="L10" s="42" t="e">
        <f>+IF(H10="LEAVE",IF(I10-J10&gt;0,I10,J10),"")</f>
        <v>#REF!</v>
      </c>
      <c r="M10" s="41" t="e">
        <f>IF(D10&gt;0,VLOOKUP($M$1,#REF!,14,FALSE),"")</f>
        <v>#REF!</v>
      </c>
      <c r="N10" s="60"/>
      <c r="O10" s="46" t="e">
        <f>IF(D10&gt;0,#REF!,"")</f>
        <v>#REF!</v>
      </c>
      <c r="P10" s="41" t="e">
        <f>IF(D10&gt;0,UPPER(#REF!),"")</f>
        <v>#REF!</v>
      </c>
      <c r="Q10" s="41" t="e">
        <f>IF(D10&gt;0,#REF!,"")</f>
        <v>#REF!</v>
      </c>
      <c r="R10" s="41" t="e">
        <f>IF(D10&gt;0,UPPER(#REF!),"")</f>
        <v>#REF!</v>
      </c>
      <c r="S10" s="60"/>
      <c r="T10" s="41"/>
      <c r="U10" s="41" t="e">
        <f>IF(#REF!&gt;0,UPPER(#REF!),"")</f>
        <v>#REF!</v>
      </c>
      <c r="V10" s="41" t="e">
        <f>IF(#REF!&gt;0,UPPER(#REF!),"")</f>
        <v>#REF!</v>
      </c>
      <c r="W10" s="41" t="e">
        <f>IF(#REF!&gt;0,#REF!,"")</f>
        <v>#REF!</v>
      </c>
      <c r="X10" s="41" t="e">
        <f>IF(D10&gt;0,UPPER(#REF!),"")</f>
        <v>#REF!</v>
      </c>
      <c r="Y10" s="41" t="e">
        <f>IF(D10&gt;0,#REF!,"")</f>
        <v>#REF!</v>
      </c>
      <c r="Z10" s="41" t="e">
        <f>IF(D10&gt;0,#REF!,"")</f>
        <v>#REF!</v>
      </c>
      <c r="AA10" s="41" t="e">
        <f>IF(D10&gt;0,#REF!,"")</f>
        <v>#REF!</v>
      </c>
      <c r="AB10" s="41" t="e">
        <f>IF(D10&gt;0,#REF!,"")</f>
        <v>#REF!</v>
      </c>
      <c r="AC10" s="49" t="e">
        <f>IF(D10&gt;0,#REF!,"")</f>
        <v>#REF!</v>
      </c>
      <c r="AD10" s="41" t="e">
        <f>IF(D10&gt;0,#REF!,"")</f>
        <v>#REF!</v>
      </c>
      <c r="AE10" s="41" t="e">
        <f>IF(D10&gt;0,UPPER(#REF!),"")</f>
        <v>#REF!</v>
      </c>
      <c r="AF10" s="41" t="e">
        <f>IF(D10&gt;0,#REF!,"")</f>
        <v>#REF!</v>
      </c>
      <c r="AG10" s="41" t="e">
        <f>IF(D10&gt;0,#REF!,"")</f>
        <v>#REF!</v>
      </c>
      <c r="AH10" s="41" t="e">
        <f>IF(D10&gt;0,#REF!,"")</f>
        <v>#REF!</v>
      </c>
      <c r="AI10" s="41" t="e">
        <f>IF(D10&gt;0,#REF!,"")</f>
        <v>#REF!</v>
      </c>
      <c r="AJ10" s="41" t="e">
        <f>IF(D10&gt;0,#REF!,"")</f>
        <v>#REF!</v>
      </c>
      <c r="AK10" s="41" t="e">
        <f>IF(D10&gt;0,#REF!,"")</f>
        <v>#REF!</v>
      </c>
      <c r="AL10" s="41" t="e">
        <f>IF(D10&gt;0,#REF!,"")</f>
        <v>#REF!</v>
      </c>
      <c r="AM10" s="136"/>
      <c r="AN10" s="41" t="e">
        <f>+IF(#REF!&gt;0,#REF!,"")</f>
        <v>#REF!</v>
      </c>
      <c r="AO10" s="41" t="e">
        <f>+IF(SUM(#REF!)&gt;0,#REF!&amp;#REF!&amp;#REF!&amp;#REF!&amp;#REF!,"")</f>
        <v>#REF!</v>
      </c>
      <c r="AP10" s="43"/>
      <c r="AQ10" s="127"/>
      <c r="AR10" s="127"/>
      <c r="AS10" s="127"/>
      <c r="AT10" s="127"/>
      <c r="AU10" s="127"/>
      <c r="AV10" s="127"/>
      <c r="AW10" s="127"/>
      <c r="AX10" s="128"/>
      <c r="AY10" s="127"/>
      <c r="AZ10" s="128"/>
      <c r="BA10" s="128"/>
      <c r="BB10" s="127"/>
      <c r="BC10" s="128"/>
      <c r="BD10" s="128"/>
      <c r="BE10" s="129"/>
    </row>
    <row r="11" spans="1:57" s="44" customFormat="1" ht="12.75" customHeight="1">
      <c r="A11" s="57" t="e">
        <f aca="true" t="shared" si="1" ref="A11:A16">IF($D11&gt;0,A10,"")</f>
        <v>#REF!</v>
      </c>
      <c r="B11" s="125" t="e">
        <f>IF(D11&gt;0,IF(#REF!="個人会員","Private","Company"),"")</f>
        <v>#REF!</v>
      </c>
      <c r="C11" s="63" t="e">
        <f aca="true" t="shared" si="2" ref="C11:C16">IF($D11&gt;0,C10,"")</f>
        <v>#REF!</v>
      </c>
      <c r="D11" s="40" t="e">
        <f>+IF(#REF!&gt;0,#REF!,0)</f>
        <v>#REF!</v>
      </c>
      <c r="E11" s="41" t="e">
        <f>IF(#REF!&gt;0,#REF!,"")</f>
        <v>#REF!</v>
      </c>
      <c r="F11" s="41" t="e">
        <f>IF(#REF!&gt;0,#REF!,"")</f>
        <v>#REF!</v>
      </c>
      <c r="G11" s="41" t="e">
        <f>+IF(#REF!="家族(20未歳満)","*","")</f>
        <v>#REF!</v>
      </c>
      <c r="H11" s="38" t="e">
        <f>+IF(#REF!="入国","ENTER",IF(#REF!="出国","LEAVE",""))</f>
        <v>#REF!</v>
      </c>
      <c r="I11" s="84" t="e">
        <f aca="true" t="shared" si="3" ref="I11:I16">IF($D11&gt;0,I10,"")</f>
        <v>#REF!</v>
      </c>
      <c r="J11" s="84" t="e">
        <f>IF(#REF!&gt;0,#REF!,"")</f>
        <v>#REF!</v>
      </c>
      <c r="K11" s="84" t="e">
        <f t="shared" si="0"/>
        <v>#REF!</v>
      </c>
      <c r="L11" s="42" t="e">
        <f aca="true" t="shared" si="4" ref="L11:L16">+IF(H11="LEAVE",IF(I11-J11&gt;0,I11,J11),"")</f>
        <v>#REF!</v>
      </c>
      <c r="M11" s="41" t="e">
        <f>IF(D11&gt;0,VLOOKUP($M$1,#REF!,14,FALSE),"")</f>
        <v>#REF!</v>
      </c>
      <c r="N11" s="60"/>
      <c r="O11" s="47" t="e">
        <f aca="true" t="shared" si="5" ref="O11:P16">IF($D11&gt;0,O10,"")</f>
        <v>#REF!</v>
      </c>
      <c r="P11" s="47" t="e">
        <f t="shared" si="5"/>
        <v>#REF!</v>
      </c>
      <c r="Q11" s="47" t="e">
        <f aca="true" t="shared" si="6" ref="Q11:R16">IF($D11&gt;0,Q10,"")</f>
        <v>#REF!</v>
      </c>
      <c r="R11" s="47" t="e">
        <f t="shared" si="6"/>
        <v>#REF!</v>
      </c>
      <c r="S11" s="60"/>
      <c r="T11" s="41"/>
      <c r="U11" s="41" t="e">
        <f>IF(#REF!&gt;0,UPPER(#REF!),"")</f>
        <v>#REF!</v>
      </c>
      <c r="V11" s="41" t="e">
        <f>IF(#REF!&gt;0,UPPER(#REF!),"")</f>
        <v>#REF!</v>
      </c>
      <c r="W11" s="41" t="e">
        <f>IF(#REF!&gt;0,#REF!,"")</f>
        <v>#REF!</v>
      </c>
      <c r="X11" s="46" t="e">
        <f aca="true" t="shared" si="7" ref="X11:AL16">IF($D11&gt;0,X10,"")</f>
        <v>#REF!</v>
      </c>
      <c r="Y11" s="46" t="e">
        <f t="shared" si="7"/>
        <v>#REF!</v>
      </c>
      <c r="Z11" s="46" t="e">
        <f t="shared" si="7"/>
        <v>#REF!</v>
      </c>
      <c r="AA11" s="46" t="e">
        <f t="shared" si="7"/>
        <v>#REF!</v>
      </c>
      <c r="AB11" s="46" t="e">
        <f t="shared" si="7"/>
        <v>#REF!</v>
      </c>
      <c r="AC11" s="46" t="e">
        <f t="shared" si="7"/>
        <v>#REF!</v>
      </c>
      <c r="AD11" s="46" t="e">
        <f t="shared" si="7"/>
        <v>#REF!</v>
      </c>
      <c r="AE11" s="46" t="e">
        <f t="shared" si="7"/>
        <v>#REF!</v>
      </c>
      <c r="AF11" s="41" t="e">
        <f t="shared" si="7"/>
        <v>#REF!</v>
      </c>
      <c r="AG11" s="41" t="e">
        <f t="shared" si="7"/>
        <v>#REF!</v>
      </c>
      <c r="AH11" s="41" t="e">
        <f t="shared" si="7"/>
        <v>#REF!</v>
      </c>
      <c r="AI11" s="41" t="e">
        <f t="shared" si="7"/>
        <v>#REF!</v>
      </c>
      <c r="AJ11" s="41" t="e">
        <f aca="true" t="shared" si="8" ref="AJ11:AJ16">IF($D11&gt;0,AJ10,"")</f>
        <v>#REF!</v>
      </c>
      <c r="AK11" s="41" t="e">
        <f t="shared" si="7"/>
        <v>#REF!</v>
      </c>
      <c r="AL11" s="41" t="e">
        <f t="shared" si="7"/>
        <v>#REF!</v>
      </c>
      <c r="AM11" s="136"/>
      <c r="AN11" s="41" t="e">
        <f>+IF(#REF!&gt;0,#REF!,"")</f>
        <v>#REF!</v>
      </c>
      <c r="AO11" s="41" t="e">
        <f aca="true" t="shared" si="9" ref="AO11:AO16">IF($D11&gt;0,AO10,"")</f>
        <v>#REF!</v>
      </c>
      <c r="AP11" s="43"/>
      <c r="AQ11" s="127"/>
      <c r="AR11" s="127"/>
      <c r="AS11" s="127"/>
      <c r="AT11" s="127"/>
      <c r="AU11" s="127"/>
      <c r="AV11" s="127"/>
      <c r="AW11" s="127"/>
      <c r="AX11" s="128"/>
      <c r="AY11" s="127"/>
      <c r="AZ11" s="128"/>
      <c r="BA11" s="128"/>
      <c r="BB11" s="127"/>
      <c r="BC11" s="128"/>
      <c r="BD11" s="128"/>
      <c r="BE11" s="130"/>
    </row>
    <row r="12" spans="1:57" s="44" customFormat="1" ht="12.75" customHeight="1">
      <c r="A12" s="57" t="e">
        <f t="shared" si="1"/>
        <v>#REF!</v>
      </c>
      <c r="B12" s="125" t="e">
        <f>IF(D12&gt;0,IF(#REF!="個人会員","Private","Company"),"")</f>
        <v>#REF!</v>
      </c>
      <c r="C12" s="63" t="e">
        <f t="shared" si="2"/>
        <v>#REF!</v>
      </c>
      <c r="D12" s="40" t="e">
        <f>+IF(#REF!&gt;0,#REF!,0)</f>
        <v>#REF!</v>
      </c>
      <c r="E12" s="41" t="e">
        <f>IF(#REF!&gt;0,#REF!,"")</f>
        <v>#REF!</v>
      </c>
      <c r="F12" s="41" t="e">
        <f>IF(#REF!&gt;0,#REF!,"")</f>
        <v>#REF!</v>
      </c>
      <c r="G12" s="41" t="e">
        <f>+IF(#REF!="家族(20未歳満)","*","")</f>
        <v>#REF!</v>
      </c>
      <c r="H12" s="38" t="e">
        <f>+IF(#REF!="入国","ENTER",IF(#REF!="出国","LEAVE",""))</f>
        <v>#REF!</v>
      </c>
      <c r="I12" s="84" t="e">
        <f t="shared" si="3"/>
        <v>#REF!</v>
      </c>
      <c r="J12" s="84" t="e">
        <f>IF(#REF!&gt;0,#REF!,"")</f>
        <v>#REF!</v>
      </c>
      <c r="K12" s="84" t="e">
        <f t="shared" si="0"/>
        <v>#REF!</v>
      </c>
      <c r="L12" s="42" t="e">
        <f t="shared" si="4"/>
        <v>#REF!</v>
      </c>
      <c r="M12" s="41" t="e">
        <f>IF(D12&gt;0,VLOOKUP($M$1,#REF!,14,FALSE),"")</f>
        <v>#REF!</v>
      </c>
      <c r="N12" s="60"/>
      <c r="O12" s="47" t="e">
        <f t="shared" si="5"/>
        <v>#REF!</v>
      </c>
      <c r="P12" s="47" t="e">
        <f t="shared" si="5"/>
        <v>#REF!</v>
      </c>
      <c r="Q12" s="47" t="e">
        <f t="shared" si="6"/>
        <v>#REF!</v>
      </c>
      <c r="R12" s="47" t="e">
        <f t="shared" si="6"/>
        <v>#REF!</v>
      </c>
      <c r="S12" s="60"/>
      <c r="T12" s="41"/>
      <c r="U12" s="41" t="e">
        <f>IF(#REF!&gt;0,UPPER(#REF!),"")</f>
        <v>#REF!</v>
      </c>
      <c r="V12" s="41" t="e">
        <f>IF(#REF!&gt;0,UPPER(#REF!),"")</f>
        <v>#REF!</v>
      </c>
      <c r="W12" s="41" t="e">
        <f>IF(#REF!&gt;0,#REF!,"")</f>
        <v>#REF!</v>
      </c>
      <c r="X12" s="46" t="e">
        <f t="shared" si="7"/>
        <v>#REF!</v>
      </c>
      <c r="Y12" s="46" t="e">
        <f t="shared" si="7"/>
        <v>#REF!</v>
      </c>
      <c r="Z12" s="46" t="e">
        <f t="shared" si="7"/>
        <v>#REF!</v>
      </c>
      <c r="AA12" s="46" t="e">
        <f t="shared" si="7"/>
        <v>#REF!</v>
      </c>
      <c r="AB12" s="46" t="e">
        <f t="shared" si="7"/>
        <v>#REF!</v>
      </c>
      <c r="AC12" s="46" t="e">
        <f t="shared" si="7"/>
        <v>#REF!</v>
      </c>
      <c r="AD12" s="46" t="e">
        <f t="shared" si="7"/>
        <v>#REF!</v>
      </c>
      <c r="AE12" s="46" t="e">
        <f t="shared" si="7"/>
        <v>#REF!</v>
      </c>
      <c r="AF12" s="41" t="e">
        <f t="shared" si="7"/>
        <v>#REF!</v>
      </c>
      <c r="AG12" s="41" t="e">
        <f t="shared" si="7"/>
        <v>#REF!</v>
      </c>
      <c r="AH12" s="41" t="e">
        <f t="shared" si="7"/>
        <v>#REF!</v>
      </c>
      <c r="AI12" s="41" t="e">
        <f t="shared" si="7"/>
        <v>#REF!</v>
      </c>
      <c r="AJ12" s="41" t="e">
        <f t="shared" si="8"/>
        <v>#REF!</v>
      </c>
      <c r="AK12" s="41" t="e">
        <f t="shared" si="7"/>
        <v>#REF!</v>
      </c>
      <c r="AL12" s="41" t="e">
        <f t="shared" si="7"/>
        <v>#REF!</v>
      </c>
      <c r="AM12" s="136"/>
      <c r="AN12" s="41" t="e">
        <f>+IF(#REF!&gt;0,#REF!,"")</f>
        <v>#REF!</v>
      </c>
      <c r="AO12" s="41" t="e">
        <f t="shared" si="9"/>
        <v>#REF!</v>
      </c>
      <c r="AP12" s="43"/>
      <c r="AQ12" s="127"/>
      <c r="AR12" s="127"/>
      <c r="AS12" s="127"/>
      <c r="AT12" s="127"/>
      <c r="AU12" s="127"/>
      <c r="AV12" s="127"/>
      <c r="AW12" s="127"/>
      <c r="AX12" s="128"/>
      <c r="AY12" s="127"/>
      <c r="AZ12" s="128"/>
      <c r="BA12" s="128"/>
      <c r="BB12" s="127"/>
      <c r="BC12" s="128"/>
      <c r="BD12" s="128"/>
      <c r="BE12" s="130"/>
    </row>
    <row r="13" spans="1:57" s="44" customFormat="1" ht="12.75" customHeight="1">
      <c r="A13" s="57" t="e">
        <f t="shared" si="1"/>
        <v>#REF!</v>
      </c>
      <c r="B13" s="125" t="e">
        <f>IF(D13&gt;0,IF(#REF!="個人会員","Private","Company"),"")</f>
        <v>#REF!</v>
      </c>
      <c r="C13" s="63" t="e">
        <f t="shared" si="2"/>
        <v>#REF!</v>
      </c>
      <c r="D13" s="40" t="e">
        <f>+IF(#REF!&gt;0,#REF!,0)</f>
        <v>#REF!</v>
      </c>
      <c r="E13" s="41" t="e">
        <f>IF(#REF!&gt;0,#REF!,"")</f>
        <v>#REF!</v>
      </c>
      <c r="F13" s="41" t="e">
        <f>IF(#REF!&gt;0,#REF!,"")</f>
        <v>#REF!</v>
      </c>
      <c r="G13" s="41" t="e">
        <f>+IF(#REF!="家族(20未歳満)","*","")</f>
        <v>#REF!</v>
      </c>
      <c r="H13" s="38" t="e">
        <f>+IF(#REF!="入国","ENTER",IF(#REF!="出国","LEAVE",""))</f>
        <v>#REF!</v>
      </c>
      <c r="I13" s="84" t="e">
        <f t="shared" si="3"/>
        <v>#REF!</v>
      </c>
      <c r="J13" s="84" t="e">
        <f>IF(#REF!&gt;0,#REF!,"")</f>
        <v>#REF!</v>
      </c>
      <c r="K13" s="84" t="e">
        <f t="shared" si="0"/>
        <v>#REF!</v>
      </c>
      <c r="L13" s="42" t="e">
        <f t="shared" si="4"/>
        <v>#REF!</v>
      </c>
      <c r="M13" s="41" t="e">
        <f>IF(D13&gt;0,VLOOKUP($M$1,#REF!,14,FALSE),"")</f>
        <v>#REF!</v>
      </c>
      <c r="N13" s="60"/>
      <c r="O13" s="47" t="e">
        <f t="shared" si="5"/>
        <v>#REF!</v>
      </c>
      <c r="P13" s="47" t="e">
        <f t="shared" si="5"/>
        <v>#REF!</v>
      </c>
      <c r="Q13" s="47" t="e">
        <f t="shared" si="6"/>
        <v>#REF!</v>
      </c>
      <c r="R13" s="47" t="e">
        <f t="shared" si="6"/>
        <v>#REF!</v>
      </c>
      <c r="S13" s="60"/>
      <c r="T13" s="41"/>
      <c r="U13" s="41" t="e">
        <f>IF(#REF!&gt;0,UPPER(#REF!),"")</f>
        <v>#REF!</v>
      </c>
      <c r="V13" s="41" t="e">
        <f>IF(#REF!&gt;0,UPPER(#REF!),"")</f>
        <v>#REF!</v>
      </c>
      <c r="W13" s="41" t="e">
        <f>IF(#REF!&gt;0,#REF!,"")</f>
        <v>#REF!</v>
      </c>
      <c r="X13" s="46" t="e">
        <f t="shared" si="7"/>
        <v>#REF!</v>
      </c>
      <c r="Y13" s="46" t="e">
        <f t="shared" si="7"/>
        <v>#REF!</v>
      </c>
      <c r="Z13" s="46" t="e">
        <f t="shared" si="7"/>
        <v>#REF!</v>
      </c>
      <c r="AA13" s="46" t="e">
        <f t="shared" si="7"/>
        <v>#REF!</v>
      </c>
      <c r="AB13" s="46" t="e">
        <f t="shared" si="7"/>
        <v>#REF!</v>
      </c>
      <c r="AC13" s="46" t="e">
        <f t="shared" si="7"/>
        <v>#REF!</v>
      </c>
      <c r="AD13" s="46" t="e">
        <f t="shared" si="7"/>
        <v>#REF!</v>
      </c>
      <c r="AE13" s="46" t="e">
        <f t="shared" si="7"/>
        <v>#REF!</v>
      </c>
      <c r="AF13" s="41" t="e">
        <f t="shared" si="7"/>
        <v>#REF!</v>
      </c>
      <c r="AG13" s="41" t="e">
        <f t="shared" si="7"/>
        <v>#REF!</v>
      </c>
      <c r="AH13" s="41" t="e">
        <f t="shared" si="7"/>
        <v>#REF!</v>
      </c>
      <c r="AI13" s="41" t="e">
        <f t="shared" si="7"/>
        <v>#REF!</v>
      </c>
      <c r="AJ13" s="41" t="e">
        <f t="shared" si="8"/>
        <v>#REF!</v>
      </c>
      <c r="AK13" s="41" t="e">
        <f t="shared" si="7"/>
        <v>#REF!</v>
      </c>
      <c r="AL13" s="41" t="e">
        <f t="shared" si="7"/>
        <v>#REF!</v>
      </c>
      <c r="AM13" s="136"/>
      <c r="AN13" s="41" t="e">
        <f>+IF(#REF!&gt;0,#REF!,"")</f>
        <v>#REF!</v>
      </c>
      <c r="AO13" s="41" t="e">
        <f t="shared" si="9"/>
        <v>#REF!</v>
      </c>
      <c r="AP13" s="43"/>
      <c r="AQ13" s="127"/>
      <c r="AR13" s="127"/>
      <c r="AS13" s="127"/>
      <c r="AT13" s="127"/>
      <c r="AU13" s="127"/>
      <c r="AV13" s="127"/>
      <c r="AW13" s="127"/>
      <c r="AX13" s="128"/>
      <c r="AY13" s="127"/>
      <c r="AZ13" s="131"/>
      <c r="BA13" s="128"/>
      <c r="BB13" s="127"/>
      <c r="BC13" s="131"/>
      <c r="BD13" s="128"/>
      <c r="BE13" s="130"/>
    </row>
    <row r="14" spans="1:57" s="44" customFormat="1" ht="12.75" customHeight="1">
      <c r="A14" s="57" t="e">
        <f t="shared" si="1"/>
        <v>#REF!</v>
      </c>
      <c r="B14" s="125" t="e">
        <f>IF(D14&gt;0,IF(#REF!="個人会員","Private","Company"),"")</f>
        <v>#REF!</v>
      </c>
      <c r="C14" s="63" t="e">
        <f t="shared" si="2"/>
        <v>#REF!</v>
      </c>
      <c r="D14" s="40" t="e">
        <f>+IF(#REF!&gt;0,#REF!,0)</f>
        <v>#REF!</v>
      </c>
      <c r="E14" s="41" t="e">
        <f>IF(#REF!&gt;0,#REF!,"")</f>
        <v>#REF!</v>
      </c>
      <c r="F14" s="41" t="e">
        <f>IF(#REF!&gt;0,#REF!,"")</f>
        <v>#REF!</v>
      </c>
      <c r="G14" s="41" t="e">
        <f>+IF(#REF!="家族(20未歳満)","*","")</f>
        <v>#REF!</v>
      </c>
      <c r="H14" s="38" t="e">
        <f>+IF(#REF!="入国","ENTER",IF(#REF!="出国","LEAVE",""))</f>
        <v>#REF!</v>
      </c>
      <c r="I14" s="84" t="e">
        <f t="shared" si="3"/>
        <v>#REF!</v>
      </c>
      <c r="J14" s="84" t="e">
        <f>IF(#REF!&gt;0,#REF!,"")</f>
        <v>#REF!</v>
      </c>
      <c r="K14" s="84" t="e">
        <f t="shared" si="0"/>
        <v>#REF!</v>
      </c>
      <c r="L14" s="42" t="e">
        <f t="shared" si="4"/>
        <v>#REF!</v>
      </c>
      <c r="M14" s="41" t="e">
        <f>IF(D14&gt;0,VLOOKUP($M$1,#REF!,14,FALSE),"")</f>
        <v>#REF!</v>
      </c>
      <c r="N14" s="60"/>
      <c r="O14" s="47" t="e">
        <f t="shared" si="5"/>
        <v>#REF!</v>
      </c>
      <c r="P14" s="47" t="e">
        <f t="shared" si="5"/>
        <v>#REF!</v>
      </c>
      <c r="Q14" s="47" t="e">
        <f t="shared" si="6"/>
        <v>#REF!</v>
      </c>
      <c r="R14" s="47" t="e">
        <f t="shared" si="6"/>
        <v>#REF!</v>
      </c>
      <c r="S14" s="60"/>
      <c r="T14" s="41"/>
      <c r="U14" s="41" t="e">
        <f>IF(#REF!&gt;0,UPPER(#REF!),"")</f>
        <v>#REF!</v>
      </c>
      <c r="V14" s="41" t="e">
        <f>IF(#REF!&gt;0,UPPER(#REF!),"")</f>
        <v>#REF!</v>
      </c>
      <c r="W14" s="41" t="e">
        <f>IF(#REF!&gt;0,#REF!,"")</f>
        <v>#REF!</v>
      </c>
      <c r="X14" s="46" t="e">
        <f t="shared" si="7"/>
        <v>#REF!</v>
      </c>
      <c r="Y14" s="46" t="e">
        <f t="shared" si="7"/>
        <v>#REF!</v>
      </c>
      <c r="Z14" s="46" t="e">
        <f t="shared" si="7"/>
        <v>#REF!</v>
      </c>
      <c r="AA14" s="46" t="e">
        <f t="shared" si="7"/>
        <v>#REF!</v>
      </c>
      <c r="AB14" s="46" t="e">
        <f t="shared" si="7"/>
        <v>#REF!</v>
      </c>
      <c r="AC14" s="46" t="e">
        <f t="shared" si="7"/>
        <v>#REF!</v>
      </c>
      <c r="AD14" s="46" t="e">
        <f t="shared" si="7"/>
        <v>#REF!</v>
      </c>
      <c r="AE14" s="46" t="e">
        <f t="shared" si="7"/>
        <v>#REF!</v>
      </c>
      <c r="AF14" s="41" t="e">
        <f t="shared" si="7"/>
        <v>#REF!</v>
      </c>
      <c r="AG14" s="41" t="e">
        <f t="shared" si="7"/>
        <v>#REF!</v>
      </c>
      <c r="AH14" s="41" t="e">
        <f t="shared" si="7"/>
        <v>#REF!</v>
      </c>
      <c r="AI14" s="41" t="e">
        <f t="shared" si="7"/>
        <v>#REF!</v>
      </c>
      <c r="AJ14" s="41" t="e">
        <f t="shared" si="8"/>
        <v>#REF!</v>
      </c>
      <c r="AK14" s="41" t="e">
        <f t="shared" si="7"/>
        <v>#REF!</v>
      </c>
      <c r="AL14" s="41" t="e">
        <f t="shared" si="7"/>
        <v>#REF!</v>
      </c>
      <c r="AM14" s="136"/>
      <c r="AN14" s="41" t="e">
        <f>+IF(#REF!&gt;0,#REF!,"")</f>
        <v>#REF!</v>
      </c>
      <c r="AO14" s="41" t="e">
        <f t="shared" si="9"/>
        <v>#REF!</v>
      </c>
      <c r="AP14" s="43"/>
      <c r="AQ14" s="127"/>
      <c r="AR14" s="127"/>
      <c r="AS14" s="127"/>
      <c r="AT14" s="127"/>
      <c r="AU14" s="127"/>
      <c r="AV14" s="127"/>
      <c r="AW14" s="127"/>
      <c r="AX14" s="128"/>
      <c r="AY14" s="127"/>
      <c r="AZ14" s="131"/>
      <c r="BA14" s="128"/>
      <c r="BB14" s="127"/>
      <c r="BC14" s="131"/>
      <c r="BD14" s="128"/>
      <c r="BE14" s="130"/>
    </row>
    <row r="15" spans="1:57" ht="15">
      <c r="A15" s="57" t="e">
        <f t="shared" si="1"/>
        <v>#REF!</v>
      </c>
      <c r="B15" s="125" t="e">
        <f>IF(D15&gt;0,IF(#REF!="個人会員","Private","Company"),"")</f>
        <v>#REF!</v>
      </c>
      <c r="C15" s="63" t="e">
        <f t="shared" si="2"/>
        <v>#REF!</v>
      </c>
      <c r="D15" s="40" t="e">
        <f>+IF(#REF!&gt;0,#REF!,0)</f>
        <v>#REF!</v>
      </c>
      <c r="E15" s="41" t="e">
        <f>IF(#REF!&gt;0,#REF!,"")</f>
        <v>#REF!</v>
      </c>
      <c r="F15" s="41" t="e">
        <f>IF(#REF!&gt;0,#REF!,"")</f>
        <v>#REF!</v>
      </c>
      <c r="G15" s="41" t="e">
        <f>+IF(#REF!="家族(20未歳満)","*","")</f>
        <v>#REF!</v>
      </c>
      <c r="H15" s="38" t="e">
        <f>+IF(#REF!="入国","ENTER",IF(#REF!="出国","LEAVE",""))</f>
        <v>#REF!</v>
      </c>
      <c r="I15" s="84" t="e">
        <f t="shared" si="3"/>
        <v>#REF!</v>
      </c>
      <c r="J15" s="84" t="e">
        <f>IF(#REF!&gt;0,#REF!,"")</f>
        <v>#REF!</v>
      </c>
      <c r="K15" s="84" t="e">
        <f t="shared" si="0"/>
        <v>#REF!</v>
      </c>
      <c r="L15" s="42" t="e">
        <f t="shared" si="4"/>
        <v>#REF!</v>
      </c>
      <c r="M15" s="41" t="e">
        <f>IF(D15&gt;0,VLOOKUP($M$1,#REF!,14,FALSE),"")</f>
        <v>#REF!</v>
      </c>
      <c r="N15" s="60"/>
      <c r="O15" s="47" t="e">
        <f t="shared" si="5"/>
        <v>#REF!</v>
      </c>
      <c r="P15" s="47" t="e">
        <f t="shared" si="5"/>
        <v>#REF!</v>
      </c>
      <c r="Q15" s="47" t="e">
        <f t="shared" si="6"/>
        <v>#REF!</v>
      </c>
      <c r="R15" s="47" t="e">
        <f t="shared" si="6"/>
        <v>#REF!</v>
      </c>
      <c r="S15" s="60"/>
      <c r="T15" s="41"/>
      <c r="U15" s="41" t="e">
        <f>IF(#REF!&gt;0,UPPER(#REF!),"")</f>
        <v>#REF!</v>
      </c>
      <c r="V15" s="41" t="e">
        <f>IF(#REF!&gt;0,UPPER(#REF!),"")</f>
        <v>#REF!</v>
      </c>
      <c r="W15" s="41" t="e">
        <f>IF(#REF!&gt;0,#REF!,"")</f>
        <v>#REF!</v>
      </c>
      <c r="X15" s="46" t="e">
        <f t="shared" si="7"/>
        <v>#REF!</v>
      </c>
      <c r="Y15" s="46" t="e">
        <f t="shared" si="7"/>
        <v>#REF!</v>
      </c>
      <c r="Z15" s="46" t="e">
        <f t="shared" si="7"/>
        <v>#REF!</v>
      </c>
      <c r="AA15" s="46" t="e">
        <f t="shared" si="7"/>
        <v>#REF!</v>
      </c>
      <c r="AB15" s="46" t="e">
        <f t="shared" si="7"/>
        <v>#REF!</v>
      </c>
      <c r="AC15" s="46" t="e">
        <f t="shared" si="7"/>
        <v>#REF!</v>
      </c>
      <c r="AD15" s="46" t="e">
        <f t="shared" si="7"/>
        <v>#REF!</v>
      </c>
      <c r="AE15" s="46" t="e">
        <f t="shared" si="7"/>
        <v>#REF!</v>
      </c>
      <c r="AF15" s="41" t="e">
        <f t="shared" si="7"/>
        <v>#REF!</v>
      </c>
      <c r="AG15" s="41" t="e">
        <f t="shared" si="7"/>
        <v>#REF!</v>
      </c>
      <c r="AH15" s="41" t="e">
        <f t="shared" si="7"/>
        <v>#REF!</v>
      </c>
      <c r="AI15" s="41" t="e">
        <f t="shared" si="7"/>
        <v>#REF!</v>
      </c>
      <c r="AJ15" s="41" t="e">
        <f t="shared" si="8"/>
        <v>#REF!</v>
      </c>
      <c r="AK15" s="41" t="e">
        <f t="shared" si="7"/>
        <v>#REF!</v>
      </c>
      <c r="AL15" s="41" t="e">
        <f t="shared" si="7"/>
        <v>#REF!</v>
      </c>
      <c r="AM15" s="136"/>
      <c r="AN15" s="41" t="e">
        <f>+IF(#REF!&gt;0,#REF!,"")</f>
        <v>#REF!</v>
      </c>
      <c r="AO15" s="41" t="e">
        <f t="shared" si="9"/>
        <v>#REF!</v>
      </c>
      <c r="AP15" s="43"/>
      <c r="AQ15" s="127"/>
      <c r="AR15" s="127"/>
      <c r="AS15" s="127"/>
      <c r="AT15" s="127"/>
      <c r="AU15" s="127"/>
      <c r="AV15" s="127"/>
      <c r="AW15" s="127"/>
      <c r="AX15" s="128"/>
      <c r="AY15" s="127"/>
      <c r="AZ15" s="131"/>
      <c r="BA15" s="128"/>
      <c r="BB15" s="127"/>
      <c r="BC15" s="131"/>
      <c r="BD15" s="128"/>
      <c r="BE15" s="130"/>
    </row>
    <row r="16" spans="1:57" ht="15" thickBot="1">
      <c r="A16" s="58" t="e">
        <f t="shared" si="1"/>
        <v>#REF!</v>
      </c>
      <c r="B16" s="126" t="e">
        <f>IF(D16&gt;0,IF(#REF!="個人会員","Private","Company"),"")</f>
        <v>#REF!</v>
      </c>
      <c r="C16" s="64" t="e">
        <f t="shared" si="2"/>
        <v>#REF!</v>
      </c>
      <c r="D16" s="51" t="e">
        <f>+IF(#REF!&gt;0,#REF!,0)</f>
        <v>#REF!</v>
      </c>
      <c r="E16" s="52" t="e">
        <f>IF(#REF!&gt;0,#REF!,"")</f>
        <v>#REF!</v>
      </c>
      <c r="F16" s="52" t="e">
        <f>IF(#REF!&gt;0,#REF!,"")</f>
        <v>#REF!</v>
      </c>
      <c r="G16" s="52" t="e">
        <f>+IF(#REF!="家族(20未歳満)","*","")</f>
        <v>#REF!</v>
      </c>
      <c r="H16" s="50" t="e">
        <f>+IF(#REF!="入国","ENTER",IF(#REF!="出国","LEAVE",""))</f>
        <v>#REF!</v>
      </c>
      <c r="I16" s="53" t="e">
        <f t="shared" si="3"/>
        <v>#REF!</v>
      </c>
      <c r="J16" s="53" t="e">
        <f>IF(#REF!&gt;0,#REF!,"")</f>
        <v>#REF!</v>
      </c>
      <c r="K16" s="53" t="e">
        <f>+IF(H16="ENTER",I16,"")</f>
        <v>#REF!</v>
      </c>
      <c r="L16" s="53" t="e">
        <f t="shared" si="4"/>
        <v>#REF!</v>
      </c>
      <c r="M16" s="52" t="e">
        <f>IF(D16&gt;0,VLOOKUP($M$1,#REF!,14,FALSE),"")</f>
        <v>#REF!</v>
      </c>
      <c r="N16" s="61"/>
      <c r="O16" s="54" t="e">
        <f t="shared" si="5"/>
        <v>#REF!</v>
      </c>
      <c r="P16" s="54" t="e">
        <f t="shared" si="5"/>
        <v>#REF!</v>
      </c>
      <c r="Q16" s="54" t="e">
        <f t="shared" si="6"/>
        <v>#REF!</v>
      </c>
      <c r="R16" s="54" t="e">
        <f t="shared" si="6"/>
        <v>#REF!</v>
      </c>
      <c r="S16" s="61"/>
      <c r="T16" s="52"/>
      <c r="U16" s="52" t="e">
        <f>IF(#REF!&gt;0,UPPER(#REF!),"")</f>
        <v>#REF!</v>
      </c>
      <c r="V16" s="52" t="e">
        <f>IF(#REF!&gt;0,UPPER(#REF!),"")</f>
        <v>#REF!</v>
      </c>
      <c r="W16" s="52" t="e">
        <f>IF(#REF!&gt;0,#REF!,"")</f>
        <v>#REF!</v>
      </c>
      <c r="X16" s="55" t="e">
        <f t="shared" si="7"/>
        <v>#REF!</v>
      </c>
      <c r="Y16" s="55" t="e">
        <f t="shared" si="7"/>
        <v>#REF!</v>
      </c>
      <c r="Z16" s="55" t="e">
        <f t="shared" si="7"/>
        <v>#REF!</v>
      </c>
      <c r="AA16" s="55" t="e">
        <f t="shared" si="7"/>
        <v>#REF!</v>
      </c>
      <c r="AB16" s="55" t="e">
        <f t="shared" si="7"/>
        <v>#REF!</v>
      </c>
      <c r="AC16" s="55" t="e">
        <f t="shared" si="7"/>
        <v>#REF!</v>
      </c>
      <c r="AD16" s="55" t="e">
        <f t="shared" si="7"/>
        <v>#REF!</v>
      </c>
      <c r="AE16" s="55" t="e">
        <f t="shared" si="7"/>
        <v>#REF!</v>
      </c>
      <c r="AF16" s="52" t="e">
        <f t="shared" si="7"/>
        <v>#REF!</v>
      </c>
      <c r="AG16" s="52" t="e">
        <f t="shared" si="7"/>
        <v>#REF!</v>
      </c>
      <c r="AH16" s="52" t="e">
        <f t="shared" si="7"/>
        <v>#REF!</v>
      </c>
      <c r="AI16" s="52" t="e">
        <f t="shared" si="7"/>
        <v>#REF!</v>
      </c>
      <c r="AJ16" s="52" t="e">
        <f t="shared" si="8"/>
        <v>#REF!</v>
      </c>
      <c r="AK16" s="52" t="e">
        <f t="shared" si="7"/>
        <v>#REF!</v>
      </c>
      <c r="AL16" s="52" t="e">
        <f t="shared" si="7"/>
        <v>#REF!</v>
      </c>
      <c r="AM16" s="137"/>
      <c r="AN16" s="52" t="e">
        <f>+IF(#REF!&gt;0,#REF!,"")</f>
        <v>#REF!</v>
      </c>
      <c r="AO16" s="52" t="e">
        <f t="shared" si="9"/>
        <v>#REF!</v>
      </c>
      <c r="AP16" s="56"/>
      <c r="AQ16" s="132"/>
      <c r="AR16" s="132"/>
      <c r="AS16" s="132"/>
      <c r="AT16" s="132"/>
      <c r="AU16" s="132"/>
      <c r="AV16" s="132"/>
      <c r="AW16" s="132"/>
      <c r="AX16" s="133"/>
      <c r="AY16" s="132"/>
      <c r="AZ16" s="134"/>
      <c r="BA16" s="133"/>
      <c r="BB16" s="132"/>
      <c r="BC16" s="134"/>
      <c r="BD16" s="133"/>
      <c r="BE16" s="135"/>
    </row>
    <row r="17" spans="2:54" ht="15" thickTop="1">
      <c r="B17" s="38"/>
      <c r="C17" s="39"/>
      <c r="D17" s="40"/>
      <c r="E17" s="41"/>
      <c r="F17" s="41"/>
      <c r="G17" s="41"/>
      <c r="H17" s="38"/>
      <c r="I17" s="42"/>
      <c r="J17" s="42"/>
      <c r="K17" s="42"/>
      <c r="L17" s="42"/>
      <c r="M17" s="41"/>
      <c r="N17" s="41"/>
      <c r="O17" s="47"/>
      <c r="P17" s="47"/>
      <c r="Q17" s="47"/>
      <c r="R17" s="47"/>
      <c r="S17" s="41"/>
      <c r="T17" s="41"/>
      <c r="U17" s="41"/>
      <c r="V17" s="41"/>
      <c r="W17" s="41"/>
      <c r="X17" s="46"/>
      <c r="Y17" s="46"/>
      <c r="Z17" s="46"/>
      <c r="AA17" s="46"/>
      <c r="AB17" s="46"/>
      <c r="AC17" s="46"/>
      <c r="AD17" s="46"/>
      <c r="AE17" s="46"/>
      <c r="AF17" s="41"/>
      <c r="AG17" s="41"/>
      <c r="AH17" s="41"/>
      <c r="AI17" s="41"/>
      <c r="AJ17" s="41"/>
      <c r="AK17" s="41"/>
      <c r="AL17" s="41"/>
      <c r="AM17" s="41"/>
      <c r="AN17" s="41"/>
      <c r="AO17" s="41"/>
      <c r="AP17" s="43"/>
      <c r="AQ17" s="38"/>
      <c r="AR17" s="38"/>
      <c r="AS17" s="38"/>
      <c r="AT17" s="38"/>
      <c r="AU17" s="38"/>
      <c r="AV17" s="38"/>
      <c r="AW17" s="38"/>
      <c r="AX17" s="42"/>
      <c r="AY17" s="38"/>
      <c r="BA17" s="42"/>
      <c r="BB17" s="42"/>
    </row>
    <row r="18" spans="2:54" ht="15">
      <c r="B18" s="38"/>
      <c r="C18" s="39"/>
      <c r="D18" s="40"/>
      <c r="E18" s="41"/>
      <c r="F18" s="41"/>
      <c r="G18" s="41"/>
      <c r="H18" s="38"/>
      <c r="I18" s="42"/>
      <c r="J18" s="42"/>
      <c r="K18" s="42"/>
      <c r="L18" s="42"/>
      <c r="M18" s="41"/>
      <c r="N18" s="41"/>
      <c r="O18" s="47"/>
      <c r="P18" s="47"/>
      <c r="Q18" s="47"/>
      <c r="R18" s="47"/>
      <c r="S18" s="41"/>
      <c r="T18" s="41"/>
      <c r="U18" s="41"/>
      <c r="V18" s="41"/>
      <c r="W18" s="41"/>
      <c r="X18" s="46"/>
      <c r="Y18" s="46"/>
      <c r="Z18" s="46"/>
      <c r="AA18" s="46"/>
      <c r="AB18" s="46"/>
      <c r="AC18" s="46"/>
      <c r="AD18" s="46"/>
      <c r="AE18" s="46"/>
      <c r="AF18" s="41"/>
      <c r="AG18" s="41"/>
      <c r="AH18" s="41"/>
      <c r="AI18" s="41"/>
      <c r="AJ18" s="41"/>
      <c r="AK18" s="41"/>
      <c r="AL18" s="41"/>
      <c r="AM18" s="41"/>
      <c r="AN18" s="41"/>
      <c r="AO18" s="41"/>
      <c r="AP18" s="43"/>
      <c r="AQ18" s="38"/>
      <c r="AR18" s="38"/>
      <c r="AS18" s="38"/>
      <c r="AT18" s="38"/>
      <c r="AU18" s="38"/>
      <c r="AV18" s="38"/>
      <c r="AW18" s="38"/>
      <c r="AX18" s="42"/>
      <c r="AY18" s="38"/>
      <c r="BA18" s="42"/>
      <c r="BB18" s="42"/>
    </row>
    <row r="19" spans="2:54" ht="15">
      <c r="B19" s="38"/>
      <c r="C19" s="39"/>
      <c r="D19" s="40"/>
      <c r="E19" s="41"/>
      <c r="F19" s="41"/>
      <c r="G19" s="41"/>
      <c r="H19" s="38"/>
      <c r="I19" s="42"/>
      <c r="J19" s="42"/>
      <c r="K19" s="42"/>
      <c r="L19" s="42"/>
      <c r="M19" s="41"/>
      <c r="N19" s="41"/>
      <c r="O19" s="47"/>
      <c r="P19" s="47"/>
      <c r="Q19" s="47"/>
      <c r="R19" s="47"/>
      <c r="S19" s="41"/>
      <c r="T19" s="41"/>
      <c r="U19" s="41"/>
      <c r="V19" s="41"/>
      <c r="W19" s="41"/>
      <c r="X19" s="46"/>
      <c r="Y19" s="46"/>
      <c r="Z19" s="46"/>
      <c r="AA19" s="46"/>
      <c r="AB19" s="46"/>
      <c r="AC19" s="46"/>
      <c r="AD19" s="46"/>
      <c r="AE19" s="46"/>
      <c r="AF19" s="41"/>
      <c r="AG19" s="41"/>
      <c r="AH19" s="41"/>
      <c r="AI19" s="41"/>
      <c r="AJ19" s="41"/>
      <c r="AK19" s="41"/>
      <c r="AL19" s="41"/>
      <c r="AM19" s="41"/>
      <c r="AN19" s="41"/>
      <c r="AO19" s="41"/>
      <c r="AP19" s="43"/>
      <c r="AQ19" s="38"/>
      <c r="AR19" s="38"/>
      <c r="AS19" s="38"/>
      <c r="AT19" s="38"/>
      <c r="AU19" s="38"/>
      <c r="AV19" s="38"/>
      <c r="AW19" s="38"/>
      <c r="AX19" s="42"/>
      <c r="AY19" s="38"/>
      <c r="BA19" s="42"/>
      <c r="BB19" s="42"/>
    </row>
    <row r="20" spans="2:54" ht="15">
      <c r="B20" s="38"/>
      <c r="C20" s="39"/>
      <c r="D20" s="40"/>
      <c r="E20" s="41"/>
      <c r="F20" s="41"/>
      <c r="G20" s="41"/>
      <c r="H20" s="38"/>
      <c r="I20" s="42"/>
      <c r="J20" s="42"/>
      <c r="K20" s="42"/>
      <c r="L20" s="42"/>
      <c r="M20" s="41"/>
      <c r="N20" s="41"/>
      <c r="O20" s="47"/>
      <c r="P20" s="47"/>
      <c r="Q20" s="47"/>
      <c r="R20" s="47"/>
      <c r="S20" s="41"/>
      <c r="T20" s="41"/>
      <c r="U20" s="41"/>
      <c r="V20" s="41"/>
      <c r="W20" s="41"/>
      <c r="X20" s="46"/>
      <c r="Y20" s="46"/>
      <c r="Z20" s="46"/>
      <c r="AA20" s="46"/>
      <c r="AB20" s="46"/>
      <c r="AC20" s="46"/>
      <c r="AD20" s="46"/>
      <c r="AE20" s="46"/>
      <c r="AF20" s="41"/>
      <c r="AG20" s="41"/>
      <c r="AH20" s="41"/>
      <c r="AI20" s="41"/>
      <c r="AJ20" s="41"/>
      <c r="AK20" s="41"/>
      <c r="AL20" s="41"/>
      <c r="AM20" s="41"/>
      <c r="AN20" s="41"/>
      <c r="AO20" s="41"/>
      <c r="AP20" s="43"/>
      <c r="AQ20" s="38"/>
      <c r="AR20" s="38"/>
      <c r="AS20" s="38"/>
      <c r="AT20" s="38"/>
      <c r="AU20" s="38"/>
      <c r="AV20" s="38"/>
      <c r="AW20" s="38"/>
      <c r="AX20" s="42"/>
      <c r="AY20" s="38"/>
      <c r="BA20" s="42"/>
      <c r="BB20" s="42"/>
    </row>
    <row r="21" spans="2:54" ht="15">
      <c r="B21" s="38"/>
      <c r="C21" s="39"/>
      <c r="D21" s="40"/>
      <c r="E21" s="41"/>
      <c r="F21" s="41"/>
      <c r="G21" s="41"/>
      <c r="H21" s="38"/>
      <c r="I21" s="42"/>
      <c r="J21" s="42"/>
      <c r="K21" s="42"/>
      <c r="L21" s="42"/>
      <c r="M21" s="41"/>
      <c r="N21" s="41"/>
      <c r="O21" s="47"/>
      <c r="P21" s="47"/>
      <c r="Q21" s="47"/>
      <c r="R21" s="47"/>
      <c r="S21" s="41"/>
      <c r="T21" s="41"/>
      <c r="U21" s="41"/>
      <c r="V21" s="41"/>
      <c r="W21" s="41"/>
      <c r="X21" s="46"/>
      <c r="Y21" s="46"/>
      <c r="Z21" s="46"/>
      <c r="AA21" s="46"/>
      <c r="AB21" s="46"/>
      <c r="AC21" s="46"/>
      <c r="AD21" s="46"/>
      <c r="AE21" s="46"/>
      <c r="AF21" s="41"/>
      <c r="AG21" s="41"/>
      <c r="AH21" s="41"/>
      <c r="AI21" s="41"/>
      <c r="AJ21" s="41"/>
      <c r="AK21" s="41"/>
      <c r="AL21" s="41"/>
      <c r="AM21" s="41"/>
      <c r="AN21" s="41"/>
      <c r="AO21" s="41"/>
      <c r="AP21" s="43"/>
      <c r="AQ21" s="38"/>
      <c r="AR21" s="38"/>
      <c r="AS21" s="38"/>
      <c r="AT21" s="38"/>
      <c r="AU21" s="38"/>
      <c r="AV21" s="38"/>
      <c r="AW21" s="38"/>
      <c r="AX21" s="42"/>
      <c r="AY21" s="38"/>
      <c r="BA21" s="42"/>
      <c r="BB21" s="42"/>
    </row>
    <row r="22" spans="2:54" ht="15">
      <c r="B22" s="38"/>
      <c r="C22" s="39"/>
      <c r="D22" s="40"/>
      <c r="E22" s="41"/>
      <c r="F22" s="41"/>
      <c r="G22" s="41"/>
      <c r="H22" s="38"/>
      <c r="I22" s="42"/>
      <c r="J22" s="42"/>
      <c r="K22" s="42"/>
      <c r="L22" s="42"/>
      <c r="M22" s="41"/>
      <c r="N22" s="41"/>
      <c r="O22" s="47"/>
      <c r="P22" s="47"/>
      <c r="Q22" s="47"/>
      <c r="R22" s="47"/>
      <c r="S22" s="41"/>
      <c r="T22" s="41"/>
      <c r="U22" s="41"/>
      <c r="V22" s="41"/>
      <c r="W22" s="41"/>
      <c r="X22" s="46"/>
      <c r="Y22" s="46"/>
      <c r="Z22" s="46"/>
      <c r="AA22" s="46"/>
      <c r="AB22" s="46"/>
      <c r="AC22" s="46"/>
      <c r="AD22" s="46"/>
      <c r="AE22" s="46"/>
      <c r="AF22" s="41"/>
      <c r="AG22" s="41"/>
      <c r="AH22" s="41"/>
      <c r="AI22" s="41"/>
      <c r="AJ22" s="41"/>
      <c r="AK22" s="41"/>
      <c r="AL22" s="41"/>
      <c r="AM22" s="41"/>
      <c r="AN22" s="41"/>
      <c r="AO22" s="41"/>
      <c r="AP22" s="43"/>
      <c r="AQ22" s="38"/>
      <c r="AR22" s="38"/>
      <c r="AS22" s="38"/>
      <c r="AT22" s="38"/>
      <c r="AU22" s="38"/>
      <c r="AV22" s="38"/>
      <c r="AW22" s="38"/>
      <c r="AX22" s="42"/>
      <c r="AY22" s="38"/>
      <c r="BA22" s="42"/>
      <c r="BB22" s="42"/>
    </row>
    <row r="23" spans="2:54" ht="15">
      <c r="B23" s="38"/>
      <c r="C23" s="39"/>
      <c r="D23" s="40"/>
      <c r="E23" s="41"/>
      <c r="F23" s="41"/>
      <c r="G23" s="41"/>
      <c r="H23" s="38"/>
      <c r="I23" s="42"/>
      <c r="J23" s="42"/>
      <c r="K23" s="42"/>
      <c r="L23" s="42"/>
      <c r="M23" s="41"/>
      <c r="N23" s="41"/>
      <c r="O23" s="47"/>
      <c r="P23" s="47"/>
      <c r="Q23" s="47"/>
      <c r="R23" s="47"/>
      <c r="S23" s="41"/>
      <c r="T23" s="41"/>
      <c r="U23" s="41"/>
      <c r="V23" s="41"/>
      <c r="W23" s="41"/>
      <c r="X23" s="46"/>
      <c r="Y23" s="46"/>
      <c r="Z23" s="46"/>
      <c r="AA23" s="46"/>
      <c r="AB23" s="46"/>
      <c r="AC23" s="46"/>
      <c r="AD23" s="46"/>
      <c r="AE23" s="46"/>
      <c r="AF23" s="41"/>
      <c r="AG23" s="41"/>
      <c r="AH23" s="41"/>
      <c r="AI23" s="41"/>
      <c r="AJ23" s="41"/>
      <c r="AK23" s="41"/>
      <c r="AL23" s="41"/>
      <c r="AM23" s="41"/>
      <c r="AN23" s="41"/>
      <c r="AO23" s="41"/>
      <c r="AP23" s="43"/>
      <c r="AQ23" s="38"/>
      <c r="AR23" s="38"/>
      <c r="AS23" s="38"/>
      <c r="AT23" s="38"/>
      <c r="AU23" s="38"/>
      <c r="AV23" s="38"/>
      <c r="AW23" s="38"/>
      <c r="AX23" s="42"/>
      <c r="AY23" s="38"/>
      <c r="BA23" s="42"/>
      <c r="BB23" s="42"/>
    </row>
    <row r="24" spans="2:54" ht="15">
      <c r="B24" s="38"/>
      <c r="C24" s="39"/>
      <c r="D24" s="40"/>
      <c r="E24" s="41"/>
      <c r="F24" s="41"/>
      <c r="G24" s="41"/>
      <c r="H24" s="38"/>
      <c r="I24" s="42"/>
      <c r="J24" s="42"/>
      <c r="K24" s="42"/>
      <c r="L24" s="42"/>
      <c r="M24" s="41"/>
      <c r="N24" s="41"/>
      <c r="O24" s="47"/>
      <c r="P24" s="47"/>
      <c r="Q24" s="47"/>
      <c r="R24" s="47"/>
      <c r="S24" s="41"/>
      <c r="T24" s="41"/>
      <c r="U24" s="41"/>
      <c r="V24" s="41"/>
      <c r="W24" s="41"/>
      <c r="X24" s="46"/>
      <c r="Y24" s="46"/>
      <c r="Z24" s="46"/>
      <c r="AA24" s="46"/>
      <c r="AB24" s="46"/>
      <c r="AC24" s="46"/>
      <c r="AD24" s="46"/>
      <c r="AE24" s="46"/>
      <c r="AF24" s="41"/>
      <c r="AG24" s="41"/>
      <c r="AH24" s="41"/>
      <c r="AI24" s="41"/>
      <c r="AJ24" s="41"/>
      <c r="AK24" s="41"/>
      <c r="AL24" s="41"/>
      <c r="AM24" s="41"/>
      <c r="AN24" s="41"/>
      <c r="AO24" s="41"/>
      <c r="AP24" s="43"/>
      <c r="AQ24" s="38"/>
      <c r="AR24" s="38"/>
      <c r="AS24" s="38"/>
      <c r="AT24" s="38"/>
      <c r="AU24" s="38"/>
      <c r="AV24" s="38"/>
      <c r="AW24" s="38"/>
      <c r="AX24" s="42"/>
      <c r="AY24" s="38"/>
      <c r="BA24" s="42"/>
      <c r="BB24" s="42"/>
    </row>
    <row r="25" spans="2:54" ht="15">
      <c r="B25" s="38"/>
      <c r="C25" s="39"/>
      <c r="D25" s="40"/>
      <c r="E25" s="41"/>
      <c r="F25" s="41"/>
      <c r="G25" s="41"/>
      <c r="H25" s="38"/>
      <c r="I25" s="42"/>
      <c r="J25" s="42"/>
      <c r="K25" s="42"/>
      <c r="L25" s="42"/>
      <c r="M25" s="41"/>
      <c r="N25" s="41"/>
      <c r="O25" s="47"/>
      <c r="P25" s="47"/>
      <c r="Q25" s="47"/>
      <c r="R25" s="47"/>
      <c r="S25" s="41"/>
      <c r="T25" s="41"/>
      <c r="U25" s="41"/>
      <c r="V25" s="41"/>
      <c r="W25" s="41"/>
      <c r="X25" s="46"/>
      <c r="Y25" s="46"/>
      <c r="Z25" s="46"/>
      <c r="AA25" s="46"/>
      <c r="AB25" s="46"/>
      <c r="AC25" s="46"/>
      <c r="AD25" s="46"/>
      <c r="AE25" s="46"/>
      <c r="AF25" s="41"/>
      <c r="AG25" s="41"/>
      <c r="AH25" s="41"/>
      <c r="AI25" s="41"/>
      <c r="AJ25" s="41"/>
      <c r="AK25" s="41"/>
      <c r="AL25" s="41"/>
      <c r="AM25" s="41"/>
      <c r="AN25" s="41"/>
      <c r="AO25" s="41"/>
      <c r="AP25" s="43"/>
      <c r="AQ25" s="38"/>
      <c r="AR25" s="38"/>
      <c r="AS25" s="38"/>
      <c r="AT25" s="38"/>
      <c r="AU25" s="38"/>
      <c r="AV25" s="38"/>
      <c r="AW25" s="38"/>
      <c r="AX25" s="42"/>
      <c r="AY25" s="38"/>
      <c r="BA25" s="42"/>
      <c r="BB25" s="42"/>
    </row>
    <row r="26" spans="2:54" ht="15">
      <c r="B26" s="38"/>
      <c r="C26" s="39"/>
      <c r="D26" s="40"/>
      <c r="E26" s="41"/>
      <c r="F26" s="41"/>
      <c r="G26" s="41"/>
      <c r="H26" s="38"/>
      <c r="I26" s="42"/>
      <c r="J26" s="42"/>
      <c r="K26" s="42"/>
      <c r="L26" s="42"/>
      <c r="M26" s="41"/>
      <c r="N26" s="41"/>
      <c r="O26" s="47"/>
      <c r="P26" s="47"/>
      <c r="Q26" s="47"/>
      <c r="R26" s="47"/>
      <c r="S26" s="41"/>
      <c r="T26" s="41"/>
      <c r="U26" s="41"/>
      <c r="V26" s="41"/>
      <c r="W26" s="41"/>
      <c r="X26" s="46"/>
      <c r="Y26" s="46"/>
      <c r="Z26" s="46"/>
      <c r="AA26" s="46"/>
      <c r="AB26" s="46"/>
      <c r="AC26" s="46"/>
      <c r="AD26" s="46"/>
      <c r="AE26" s="46"/>
      <c r="AF26" s="41"/>
      <c r="AG26" s="41"/>
      <c r="AH26" s="41"/>
      <c r="AI26" s="41"/>
      <c r="AJ26" s="41"/>
      <c r="AK26" s="41"/>
      <c r="AL26" s="41"/>
      <c r="AM26" s="41"/>
      <c r="AN26" s="41"/>
      <c r="AO26" s="41"/>
      <c r="AP26" s="43"/>
      <c r="AQ26" s="38"/>
      <c r="AR26" s="38"/>
      <c r="AS26" s="38"/>
      <c r="AT26" s="38"/>
      <c r="AU26" s="38"/>
      <c r="AV26" s="38"/>
      <c r="AW26" s="38"/>
      <c r="AX26" s="42"/>
      <c r="AY26" s="38"/>
      <c r="BA26" s="42"/>
      <c r="BB26" s="42"/>
    </row>
    <row r="27" spans="2:54" ht="15">
      <c r="B27" s="38"/>
      <c r="C27" s="39"/>
      <c r="D27" s="40"/>
      <c r="E27" s="41"/>
      <c r="F27" s="41"/>
      <c r="G27" s="41"/>
      <c r="H27" s="38"/>
      <c r="I27" s="42"/>
      <c r="J27" s="42"/>
      <c r="K27" s="42"/>
      <c r="L27" s="42"/>
      <c r="M27" s="41"/>
      <c r="N27" s="41"/>
      <c r="O27" s="47"/>
      <c r="P27" s="47"/>
      <c r="Q27" s="47"/>
      <c r="R27" s="47"/>
      <c r="S27" s="41"/>
      <c r="T27" s="41"/>
      <c r="U27" s="41"/>
      <c r="V27" s="41"/>
      <c r="W27" s="41"/>
      <c r="X27" s="46"/>
      <c r="Y27" s="46"/>
      <c r="Z27" s="46"/>
      <c r="AA27" s="46"/>
      <c r="AB27" s="46"/>
      <c r="AC27" s="46"/>
      <c r="AD27" s="46"/>
      <c r="AE27" s="46"/>
      <c r="AF27" s="41"/>
      <c r="AG27" s="41"/>
      <c r="AH27" s="41"/>
      <c r="AI27" s="41"/>
      <c r="AJ27" s="41"/>
      <c r="AK27" s="41"/>
      <c r="AL27" s="41"/>
      <c r="AM27" s="41"/>
      <c r="AN27" s="41"/>
      <c r="AO27" s="41"/>
      <c r="AP27" s="43"/>
      <c r="AQ27" s="38"/>
      <c r="AR27" s="38"/>
      <c r="AS27" s="38"/>
      <c r="AT27" s="38"/>
      <c r="AU27" s="38"/>
      <c r="AV27" s="38"/>
      <c r="AW27" s="38"/>
      <c r="AX27" s="42"/>
      <c r="AY27" s="38"/>
      <c r="BA27" s="42"/>
      <c r="BB27" s="42"/>
    </row>
    <row r="28" spans="2:54" ht="15">
      <c r="B28" s="38"/>
      <c r="C28" s="39"/>
      <c r="D28" s="40"/>
      <c r="E28" s="41"/>
      <c r="F28" s="41"/>
      <c r="G28" s="41"/>
      <c r="H28" s="38"/>
      <c r="I28" s="42"/>
      <c r="J28" s="42"/>
      <c r="K28" s="42"/>
      <c r="L28" s="42"/>
      <c r="M28" s="41"/>
      <c r="N28" s="41"/>
      <c r="O28" s="47"/>
      <c r="P28" s="47"/>
      <c r="Q28" s="47"/>
      <c r="R28" s="47"/>
      <c r="S28" s="41"/>
      <c r="T28" s="41"/>
      <c r="U28" s="41"/>
      <c r="V28" s="41"/>
      <c r="W28" s="41"/>
      <c r="X28" s="46"/>
      <c r="Y28" s="46"/>
      <c r="Z28" s="46"/>
      <c r="AA28" s="46"/>
      <c r="AB28" s="46"/>
      <c r="AC28" s="46"/>
      <c r="AD28" s="46"/>
      <c r="AE28" s="46"/>
      <c r="AF28" s="41"/>
      <c r="AG28" s="41"/>
      <c r="AH28" s="41"/>
      <c r="AI28" s="41"/>
      <c r="AJ28" s="41"/>
      <c r="AK28" s="41"/>
      <c r="AL28" s="41"/>
      <c r="AM28" s="41"/>
      <c r="AN28" s="41"/>
      <c r="AO28" s="41"/>
      <c r="AP28" s="43"/>
      <c r="AQ28" s="38"/>
      <c r="AR28" s="38"/>
      <c r="AS28" s="38"/>
      <c r="AT28" s="38"/>
      <c r="AU28" s="38"/>
      <c r="AV28" s="38"/>
      <c r="AW28" s="38"/>
      <c r="AX28" s="42"/>
      <c r="AY28" s="38"/>
      <c r="BA28" s="42"/>
      <c r="BB28" s="42"/>
    </row>
    <row r="29" spans="2:54" ht="15">
      <c r="B29" s="38"/>
      <c r="C29" s="39"/>
      <c r="D29" s="40"/>
      <c r="E29" s="41"/>
      <c r="F29" s="41"/>
      <c r="G29" s="41"/>
      <c r="H29" s="38"/>
      <c r="I29" s="42"/>
      <c r="J29" s="42"/>
      <c r="K29" s="42"/>
      <c r="L29" s="42"/>
      <c r="M29" s="41"/>
      <c r="N29" s="41"/>
      <c r="O29" s="47"/>
      <c r="P29" s="47"/>
      <c r="Q29" s="47"/>
      <c r="R29" s="47"/>
      <c r="S29" s="41"/>
      <c r="T29" s="41"/>
      <c r="U29" s="41"/>
      <c r="V29" s="41"/>
      <c r="W29" s="41"/>
      <c r="X29" s="46"/>
      <c r="Y29" s="46"/>
      <c r="Z29" s="46"/>
      <c r="AA29" s="46"/>
      <c r="AB29" s="46"/>
      <c r="AC29" s="46"/>
      <c r="AD29" s="46"/>
      <c r="AE29" s="46"/>
      <c r="AF29" s="41"/>
      <c r="AG29" s="41"/>
      <c r="AH29" s="41"/>
      <c r="AI29" s="41"/>
      <c r="AJ29" s="41"/>
      <c r="AK29" s="41"/>
      <c r="AL29" s="41"/>
      <c r="AM29" s="41"/>
      <c r="AN29" s="41"/>
      <c r="AO29" s="41"/>
      <c r="AP29" s="43"/>
      <c r="AQ29" s="38"/>
      <c r="AR29" s="38"/>
      <c r="AS29" s="38"/>
      <c r="AT29" s="38"/>
      <c r="AU29" s="38"/>
      <c r="AV29" s="38"/>
      <c r="AW29" s="38"/>
      <c r="AX29" s="42"/>
      <c r="AY29" s="38"/>
      <c r="BA29" s="42"/>
      <c r="BB29" s="42"/>
    </row>
    <row r="30" spans="2:54" ht="15">
      <c r="B30" s="38"/>
      <c r="C30" s="39"/>
      <c r="D30" s="40"/>
      <c r="E30" s="41"/>
      <c r="F30" s="41"/>
      <c r="G30" s="41"/>
      <c r="H30" s="38"/>
      <c r="I30" s="42"/>
      <c r="J30" s="42"/>
      <c r="K30" s="42"/>
      <c r="L30" s="42"/>
      <c r="M30" s="41"/>
      <c r="N30" s="41"/>
      <c r="O30" s="47"/>
      <c r="P30" s="47"/>
      <c r="Q30" s="47"/>
      <c r="R30" s="47"/>
      <c r="S30" s="41"/>
      <c r="T30" s="41"/>
      <c r="U30" s="41"/>
      <c r="V30" s="41"/>
      <c r="W30" s="41"/>
      <c r="X30" s="46"/>
      <c r="Y30" s="46"/>
      <c r="Z30" s="46"/>
      <c r="AA30" s="46"/>
      <c r="AB30" s="46"/>
      <c r="AC30" s="46"/>
      <c r="AD30" s="46"/>
      <c r="AE30" s="46"/>
      <c r="AF30" s="41"/>
      <c r="AG30" s="41"/>
      <c r="AH30" s="41"/>
      <c r="AI30" s="41"/>
      <c r="AJ30" s="41"/>
      <c r="AK30" s="41"/>
      <c r="AL30" s="41"/>
      <c r="AM30" s="41"/>
      <c r="AN30" s="41"/>
      <c r="AO30" s="41"/>
      <c r="AP30" s="43"/>
      <c r="AQ30" s="38"/>
      <c r="AR30" s="38"/>
      <c r="AS30" s="38"/>
      <c r="AT30" s="38"/>
      <c r="AU30" s="38"/>
      <c r="AV30" s="38"/>
      <c r="AW30" s="38"/>
      <c r="AX30" s="42"/>
      <c r="AY30" s="38"/>
      <c r="BA30" s="42"/>
      <c r="BB30" s="42"/>
    </row>
    <row r="31" spans="2:54" ht="15">
      <c r="B31" s="38"/>
      <c r="C31" s="39"/>
      <c r="D31" s="40"/>
      <c r="E31" s="41"/>
      <c r="F31" s="41"/>
      <c r="G31" s="41"/>
      <c r="H31" s="38"/>
      <c r="I31" s="42"/>
      <c r="J31" s="42"/>
      <c r="K31" s="42"/>
      <c r="L31" s="42"/>
      <c r="M31" s="41"/>
      <c r="N31" s="41"/>
      <c r="O31" s="47"/>
      <c r="P31" s="47"/>
      <c r="Q31" s="47"/>
      <c r="R31" s="47"/>
      <c r="S31" s="41"/>
      <c r="T31" s="41"/>
      <c r="U31" s="41"/>
      <c r="V31" s="41"/>
      <c r="W31" s="41"/>
      <c r="X31" s="46"/>
      <c r="Y31" s="46"/>
      <c r="Z31" s="46"/>
      <c r="AA31" s="46"/>
      <c r="AB31" s="46"/>
      <c r="AC31" s="46"/>
      <c r="AD31" s="46"/>
      <c r="AE31" s="46"/>
      <c r="AF31" s="41"/>
      <c r="AG31" s="41"/>
      <c r="AH31" s="41"/>
      <c r="AI31" s="41"/>
      <c r="AJ31" s="41"/>
      <c r="AK31" s="41"/>
      <c r="AL31" s="41"/>
      <c r="AM31" s="41"/>
      <c r="AN31" s="41"/>
      <c r="AO31" s="41"/>
      <c r="AP31" s="43"/>
      <c r="AQ31" s="38"/>
      <c r="AR31" s="38"/>
      <c r="AS31" s="38"/>
      <c r="AT31" s="38"/>
      <c r="AU31" s="38"/>
      <c r="AV31" s="38"/>
      <c r="AW31" s="38"/>
      <c r="AX31" s="42"/>
      <c r="AY31" s="38"/>
      <c r="BA31" s="42"/>
      <c r="BB31" s="42"/>
    </row>
    <row r="32" spans="14:19" ht="15">
      <c r="N32" s="59"/>
      <c r="O32" s="59"/>
      <c r="P32" s="59"/>
      <c r="Q32" s="59"/>
      <c r="R32" s="59"/>
      <c r="S32" s="59"/>
    </row>
    <row r="33" spans="14:19" ht="15">
      <c r="N33" s="59"/>
      <c r="O33" s="59"/>
      <c r="P33" s="59"/>
      <c r="Q33" s="59"/>
      <c r="R33" s="59"/>
      <c r="S33" s="59"/>
    </row>
  </sheetData>
  <conditionalFormatting sqref="H5">
    <cfRule type="containsText" priority="6" dxfId="3" operator="containsText" stopIfTrue="1" text="LEAVE">
      <formula>NOT(ISERROR(SEARCH("LEAVE",H5)))</formula>
    </cfRule>
  </conditionalFormatting>
  <conditionalFormatting sqref="H3">
    <cfRule type="containsText" priority="5" dxfId="3" operator="containsText" stopIfTrue="1" text="LEAVE">
      <formula>NOT(ISERROR(SEARCH("LEAVE",H3)))</formula>
    </cfRule>
  </conditionalFormatting>
  <conditionalFormatting sqref="H3">
    <cfRule type="containsText" priority="4" dxfId="3" operator="containsText" stopIfTrue="1" text="LEAVE">
      <formula>NOT(ISERROR(SEARCH("LEAVE",H3)))</formula>
    </cfRule>
  </conditionalFormatting>
  <conditionalFormatting sqref="H7">
    <cfRule type="containsText" priority="3" dxfId="2" operator="containsText" stopIfTrue="1" text="LEAVE">
      <formula>NOT(ISERROR(SEARCH("LEAVE",H7)))</formula>
    </cfRule>
  </conditionalFormatting>
  <conditionalFormatting sqref="AK7">
    <cfRule type="duplicateValues" priority="2" dxfId="0" stopIfTrue="1">
      <formula>AND(COUNTIF($AK$7:$AK$7,AK7)&gt;1,NOT(ISBLANK(AK7)))</formula>
    </cfRule>
  </conditionalFormatting>
  <conditionalFormatting sqref="AL7:AM7">
    <cfRule type="duplicateValues" priority="1" dxfId="0" stopIfTrue="1">
      <formula>AND(COUNTIF($AL$7:$AM$7,AL7)&gt;1,NOT(ISBLANK(AL7)))</formula>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799847602844"/>
    <pageSetUpPr fitToPage="1"/>
  </sheetPr>
  <dimension ref="B2:R59"/>
  <sheetViews>
    <sheetView showGridLines="0" view="pageBreakPreview" zoomScale="57" zoomScaleSheetLayoutView="57" workbookViewId="0" topLeftCell="B3">
      <selection activeCell="M5" sqref="M5"/>
    </sheetView>
  </sheetViews>
  <sheetFormatPr defaultColWidth="9.140625" defaultRowHeight="15" outlineLevelRow="1"/>
  <cols>
    <col min="1" max="1" width="10.140625" style="3" hidden="1" customWidth="1"/>
    <col min="2" max="2" width="4.7109375" style="3" customWidth="1"/>
    <col min="3" max="3" width="20.5742187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21.00390625" style="3" customWidth="1"/>
    <col min="14" max="14" width="6.57421875" style="3" customWidth="1"/>
    <col min="15" max="15" width="9.140625" style="3" hidden="1" customWidth="1"/>
    <col min="16" max="16" width="10.421875" style="3" bestFit="1" customWidth="1"/>
    <col min="17" max="16384" width="9.140625" style="3" customWidth="1"/>
  </cols>
  <sheetData>
    <row r="2" spans="3:4" ht="20">
      <c r="C2" s="331" t="s">
        <v>133</v>
      </c>
      <c r="D2" s="331"/>
    </row>
    <row r="3" spans="3:14" ht="20">
      <c r="C3" s="82"/>
      <c r="D3" s="82"/>
      <c r="N3" s="219"/>
    </row>
    <row r="4" spans="3:14" ht="20.25" customHeight="1">
      <c r="C4" s="332" t="s">
        <v>76</v>
      </c>
      <c r="D4" s="332"/>
      <c r="E4" s="221" t="s">
        <v>132</v>
      </c>
      <c r="F4" s="83"/>
      <c r="G4" s="22"/>
      <c r="H4" s="77" t="s">
        <v>0</v>
      </c>
      <c r="K4" s="65"/>
      <c r="L4" s="65" t="s">
        <v>26</v>
      </c>
      <c r="M4" s="258"/>
      <c r="N4" s="219"/>
    </row>
    <row r="5" spans="3:13" ht="16.5" customHeight="1">
      <c r="C5" s="20"/>
      <c r="D5" s="20"/>
      <c r="E5" s="21"/>
      <c r="F5" s="21"/>
      <c r="L5" s="14"/>
      <c r="M5" s="323" t="s">
        <v>120</v>
      </c>
    </row>
    <row r="6" spans="3:6" ht="36.75" customHeight="1">
      <c r="C6" s="81" t="s">
        <v>124</v>
      </c>
      <c r="D6" s="5"/>
      <c r="E6" s="5"/>
      <c r="F6" s="6"/>
    </row>
    <row r="7" spans="4:6" ht="8.25" customHeight="1">
      <c r="D7" s="5"/>
      <c r="E7" s="5"/>
      <c r="F7" s="6"/>
    </row>
    <row r="8" spans="3:8" ht="27" customHeight="1">
      <c r="C8" s="342"/>
      <c r="D8" s="342"/>
      <c r="E8" s="343"/>
      <c r="F8" s="343"/>
      <c r="G8" s="80"/>
      <c r="H8" s="195" t="s">
        <v>115</v>
      </c>
    </row>
    <row r="9" spans="3:8" ht="9.75" customHeight="1" thickBot="1">
      <c r="C9" s="214"/>
      <c r="D9" s="215"/>
      <c r="E9" s="216"/>
      <c r="F9" s="217"/>
      <c r="G9" s="22"/>
      <c r="H9" s="196"/>
    </row>
    <row r="10" spans="3:13" s="4" customFormat="1" ht="27" customHeight="1" thickBot="1">
      <c r="C10" s="344"/>
      <c r="D10" s="344"/>
      <c r="E10" s="343"/>
      <c r="F10" s="343"/>
      <c r="G10" s="80"/>
      <c r="H10" s="195" t="s">
        <v>129</v>
      </c>
      <c r="M10" s="193" t="s">
        <v>131</v>
      </c>
    </row>
    <row r="11" spans="4:11" ht="19">
      <c r="D11" s="1"/>
      <c r="E11" s="1"/>
      <c r="J11" s="213"/>
      <c r="K11" s="213"/>
    </row>
    <row r="12" spans="3:14" ht="20" thickBot="1">
      <c r="C12" s="165" t="s">
        <v>116</v>
      </c>
      <c r="D12" s="15"/>
      <c r="E12" s="7"/>
      <c r="F12" s="11"/>
      <c r="G12" s="11"/>
      <c r="H12" s="11"/>
      <c r="I12" s="11"/>
      <c r="J12" s="11"/>
      <c r="K12" s="11"/>
      <c r="L12" s="11"/>
      <c r="M12" s="11"/>
      <c r="N12" s="4"/>
    </row>
    <row r="13" spans="3:15" ht="37.5" customHeight="1">
      <c r="C13" s="333" t="s">
        <v>27</v>
      </c>
      <c r="D13" s="66" t="s">
        <v>13</v>
      </c>
      <c r="E13" s="67" t="s">
        <v>18</v>
      </c>
      <c r="F13" s="66" t="s">
        <v>6</v>
      </c>
      <c r="G13" s="67" t="s">
        <v>7</v>
      </c>
      <c r="H13" s="68" t="s">
        <v>28</v>
      </c>
      <c r="I13" s="69" t="s">
        <v>29</v>
      </c>
      <c r="J13" s="70" t="s">
        <v>30</v>
      </c>
      <c r="K13" s="71" t="s">
        <v>12</v>
      </c>
      <c r="L13" s="72" t="s">
        <v>11</v>
      </c>
      <c r="M13" s="191" t="s">
        <v>113</v>
      </c>
      <c r="N13" s="4"/>
      <c r="O13" s="4"/>
    </row>
    <row r="14" spans="3:15" s="9" customFormat="1" ht="33" customHeight="1" thickBot="1">
      <c r="C14" s="334"/>
      <c r="D14" s="74" t="s">
        <v>15</v>
      </c>
      <c r="E14" s="75" t="s">
        <v>19</v>
      </c>
      <c r="F14" s="339" t="s">
        <v>16</v>
      </c>
      <c r="G14" s="341"/>
      <c r="H14" s="339" t="s">
        <v>111</v>
      </c>
      <c r="I14" s="340"/>
      <c r="J14" s="341"/>
      <c r="K14" s="326" t="s">
        <v>17</v>
      </c>
      <c r="L14" s="327"/>
      <c r="M14" s="192" t="s">
        <v>119</v>
      </c>
      <c r="N14" s="10"/>
      <c r="O14" s="10"/>
    </row>
    <row r="15" spans="3:15" ht="36" customHeight="1">
      <c r="C15" s="16">
        <v>1</v>
      </c>
      <c r="D15" s="23" t="s">
        <v>14</v>
      </c>
      <c r="E15" s="209"/>
      <c r="F15" s="25"/>
      <c r="G15" s="26"/>
      <c r="H15" s="202"/>
      <c r="I15" s="203"/>
      <c r="J15" s="188"/>
      <c r="K15" s="171"/>
      <c r="L15" s="173"/>
      <c r="M15" s="210"/>
      <c r="O15" s="153"/>
    </row>
    <row r="16" spans="3:15" ht="36" customHeight="1">
      <c r="C16" s="17">
        <f aca="true" t="shared" si="0" ref="C16:C21">+C15+1</f>
        <v>2</v>
      </c>
      <c r="D16" s="23" t="s">
        <v>174</v>
      </c>
      <c r="E16" s="201"/>
      <c r="F16" s="25"/>
      <c r="G16" s="26"/>
      <c r="H16" s="202"/>
      <c r="I16" s="203"/>
      <c r="J16" s="188"/>
      <c r="K16" s="171"/>
      <c r="L16" s="173"/>
      <c r="M16" s="211"/>
      <c r="O16" s="153"/>
    </row>
    <row r="17" spans="3:15" ht="36" customHeight="1">
      <c r="C17" s="17">
        <f t="shared" si="0"/>
        <v>3</v>
      </c>
      <c r="D17" s="23" t="s">
        <v>188</v>
      </c>
      <c r="E17" s="201"/>
      <c r="F17" s="31"/>
      <c r="G17" s="32"/>
      <c r="H17" s="204"/>
      <c r="I17" s="205"/>
      <c r="J17" s="189"/>
      <c r="K17" s="171"/>
      <c r="L17" s="173"/>
      <c r="M17" s="211"/>
      <c r="O17" s="153"/>
    </row>
    <row r="18" spans="3:15" ht="36" customHeight="1">
      <c r="C18" s="17">
        <f t="shared" si="0"/>
        <v>4</v>
      </c>
      <c r="D18" s="23" t="s">
        <v>188</v>
      </c>
      <c r="E18" s="201"/>
      <c r="F18" s="31"/>
      <c r="G18" s="32"/>
      <c r="H18" s="204"/>
      <c r="I18" s="205"/>
      <c r="J18" s="189"/>
      <c r="K18" s="171"/>
      <c r="L18" s="173"/>
      <c r="M18" s="211"/>
      <c r="O18" s="153"/>
    </row>
    <row r="19" spans="3:15" ht="36" customHeight="1">
      <c r="C19" s="17">
        <f t="shared" si="0"/>
        <v>5</v>
      </c>
      <c r="D19" s="23"/>
      <c r="E19" s="24"/>
      <c r="F19" s="25"/>
      <c r="G19" s="26"/>
      <c r="H19" s="27"/>
      <c r="I19" s="28"/>
      <c r="J19" s="188"/>
      <c r="K19" s="171"/>
      <c r="L19" s="173"/>
      <c r="M19" s="211"/>
      <c r="N19" s="4"/>
      <c r="O19" s="152"/>
    </row>
    <row r="20" spans="3:15" ht="36" customHeight="1">
      <c r="C20" s="17">
        <f t="shared" si="0"/>
        <v>6</v>
      </c>
      <c r="D20" s="23"/>
      <c r="E20" s="24"/>
      <c r="F20" s="25"/>
      <c r="G20" s="26"/>
      <c r="H20" s="27"/>
      <c r="I20" s="28"/>
      <c r="J20" s="188"/>
      <c r="K20" s="171"/>
      <c r="L20" s="173"/>
      <c r="M20" s="211"/>
      <c r="N20" s="4"/>
      <c r="O20" s="152"/>
    </row>
    <row r="21" spans="3:15" ht="36" customHeight="1" thickBot="1">
      <c r="C21" s="18">
        <f t="shared" si="0"/>
        <v>7</v>
      </c>
      <c r="D21" s="149"/>
      <c r="E21" s="33"/>
      <c r="F21" s="34"/>
      <c r="G21" s="35"/>
      <c r="H21" s="36"/>
      <c r="I21" s="37"/>
      <c r="J21" s="190"/>
      <c r="K21" s="172"/>
      <c r="L21" s="174"/>
      <c r="M21" s="212"/>
      <c r="N21" s="4"/>
      <c r="O21" s="152"/>
    </row>
    <row r="22" spans="3:16" s="155" customFormat="1" ht="15.75" customHeight="1">
      <c r="C22" s="156"/>
      <c r="D22" s="157"/>
      <c r="E22" s="157"/>
      <c r="F22" s="158"/>
      <c r="G22" s="158"/>
      <c r="H22" s="159"/>
      <c r="I22" s="159"/>
      <c r="J22" s="159"/>
      <c r="K22" s="157"/>
      <c r="L22" s="157"/>
      <c r="M22" s="157"/>
      <c r="N22" s="162"/>
      <c r="O22" s="162"/>
      <c r="P22" s="163"/>
    </row>
    <row r="23" spans="3:18" s="155" customFormat="1" ht="36" customHeight="1" thickBot="1">
      <c r="C23" s="236" t="s">
        <v>156</v>
      </c>
      <c r="D23" s="247"/>
      <c r="E23" s="19"/>
      <c r="F23" s="8"/>
      <c r="G23" s="8"/>
      <c r="H23" s="8"/>
      <c r="I23" s="8"/>
      <c r="J23" s="8"/>
      <c r="K23" s="8"/>
      <c r="L23" s="8"/>
      <c r="M23" s="151"/>
      <c r="N23" s="218"/>
      <c r="O23" s="161"/>
      <c r="P23" s="162"/>
      <c r="Q23" s="162"/>
      <c r="R23" s="163"/>
    </row>
    <row r="24" spans="3:18" s="155" customFormat="1" ht="36" customHeight="1">
      <c r="C24" s="176" t="s">
        <v>88</v>
      </c>
      <c r="D24" s="235"/>
      <c r="E24" s="234"/>
      <c r="F24" s="234"/>
      <c r="G24" s="234"/>
      <c r="H24" s="234"/>
      <c r="I24" s="234"/>
      <c r="J24" s="234"/>
      <c r="K24" s="234"/>
      <c r="L24" s="234"/>
      <c r="M24" s="233"/>
      <c r="N24" s="261"/>
      <c r="O24" s="161"/>
      <c r="P24" s="162"/>
      <c r="Q24" s="162"/>
      <c r="R24" s="163"/>
    </row>
    <row r="25" spans="3:18" s="155" customFormat="1" ht="36" customHeight="1">
      <c r="C25" s="177" t="s">
        <v>20</v>
      </c>
      <c r="D25" s="245"/>
      <c r="E25" s="244"/>
      <c r="F25" s="244"/>
      <c r="G25" s="244"/>
      <c r="H25" s="244"/>
      <c r="I25" s="244"/>
      <c r="J25" s="244"/>
      <c r="K25" s="244"/>
      <c r="L25" s="244"/>
      <c r="M25" s="243"/>
      <c r="N25" s="261"/>
      <c r="O25" s="161"/>
      <c r="P25" s="162"/>
      <c r="Q25" s="162"/>
      <c r="R25" s="163"/>
    </row>
    <row r="26" spans="3:18" s="155" customFormat="1" ht="36" customHeight="1">
      <c r="C26" s="177" t="s">
        <v>89</v>
      </c>
      <c r="D26" s="242"/>
      <c r="E26" s="241"/>
      <c r="F26" s="241"/>
      <c r="G26" s="241"/>
      <c r="H26" s="241"/>
      <c r="I26" s="241"/>
      <c r="J26" s="241"/>
      <c r="K26" s="241"/>
      <c r="L26" s="241"/>
      <c r="M26" s="240"/>
      <c r="N26" s="261"/>
      <c r="O26" s="161"/>
      <c r="P26" s="162"/>
      <c r="Q26" s="162"/>
      <c r="R26" s="163"/>
    </row>
    <row r="27" spans="3:18" s="155" customFormat="1" ht="36" customHeight="1" thickBot="1">
      <c r="C27" s="232" t="s">
        <v>79</v>
      </c>
      <c r="D27" s="239"/>
      <c r="E27" s="238"/>
      <c r="F27" s="238"/>
      <c r="G27" s="238"/>
      <c r="H27" s="238"/>
      <c r="I27" s="238"/>
      <c r="J27" s="238"/>
      <c r="K27" s="238"/>
      <c r="L27" s="238"/>
      <c r="M27" s="237"/>
      <c r="N27" s="261"/>
      <c r="O27" s="161"/>
      <c r="P27" s="162"/>
      <c r="Q27" s="162"/>
      <c r="R27" s="163"/>
    </row>
    <row r="28" spans="3:16" s="155" customFormat="1" ht="15.75" customHeight="1">
      <c r="C28" s="156"/>
      <c r="D28" s="157"/>
      <c r="E28" s="157"/>
      <c r="F28" s="158"/>
      <c r="G28" s="158"/>
      <c r="H28" s="159"/>
      <c r="I28" s="159"/>
      <c r="J28" s="159"/>
      <c r="K28" s="157"/>
      <c r="L28" s="157"/>
      <c r="M28" s="157"/>
      <c r="N28" s="162"/>
      <c r="O28" s="162"/>
      <c r="P28" s="163"/>
    </row>
    <row r="29" spans="3:14" ht="33" customHeight="1" thickBot="1">
      <c r="C29" s="165" t="s">
        <v>122</v>
      </c>
      <c r="D29" s="7"/>
      <c r="E29" s="7"/>
      <c r="F29" s="11"/>
      <c r="G29" s="11"/>
      <c r="H29" s="11"/>
      <c r="I29" s="11"/>
      <c r="J29" s="11"/>
      <c r="K29" s="11"/>
      <c r="L29" s="11"/>
      <c r="M29" s="11"/>
      <c r="N29" s="4"/>
    </row>
    <row r="30" spans="3:14" s="22" customFormat="1" ht="30" customHeight="1">
      <c r="C30" s="220"/>
      <c r="D30" s="197"/>
      <c r="E30" s="197"/>
      <c r="F30" s="197"/>
      <c r="G30" s="197"/>
      <c r="H30" s="197"/>
      <c r="I30" s="197"/>
      <c r="J30" s="197"/>
      <c r="K30" s="197"/>
      <c r="L30" s="197"/>
      <c r="M30" s="198"/>
      <c r="N30" s="77"/>
    </row>
    <row r="31" spans="3:14" s="22" customFormat="1" ht="30" customHeight="1">
      <c r="C31" s="181"/>
      <c r="D31" s="182"/>
      <c r="E31" s="182"/>
      <c r="F31" s="182"/>
      <c r="G31" s="182"/>
      <c r="H31" s="182"/>
      <c r="I31" s="182"/>
      <c r="J31" s="182"/>
      <c r="K31" s="182"/>
      <c r="L31" s="182"/>
      <c r="M31" s="183"/>
      <c r="N31" s="77"/>
    </row>
    <row r="32" spans="3:14" s="22" customFormat="1" ht="30" customHeight="1">
      <c r="C32" s="199"/>
      <c r="D32" s="182"/>
      <c r="E32" s="182"/>
      <c r="F32" s="182"/>
      <c r="G32" s="182"/>
      <c r="H32" s="182"/>
      <c r="I32" s="182"/>
      <c r="J32" s="182"/>
      <c r="K32" s="182"/>
      <c r="L32" s="182"/>
      <c r="M32" s="183"/>
      <c r="N32" s="77"/>
    </row>
    <row r="33" spans="3:14" s="22" customFormat="1" ht="30" customHeight="1">
      <c r="C33" s="181"/>
      <c r="D33" s="182"/>
      <c r="E33" s="182"/>
      <c r="F33" s="182"/>
      <c r="G33" s="182"/>
      <c r="H33" s="182"/>
      <c r="I33" s="182"/>
      <c r="J33" s="182"/>
      <c r="K33" s="182"/>
      <c r="L33" s="182"/>
      <c r="M33" s="183"/>
      <c r="N33" s="77"/>
    </row>
    <row r="34" spans="3:14" s="22" customFormat="1" ht="30" customHeight="1" thickBot="1">
      <c r="C34" s="184"/>
      <c r="D34" s="185"/>
      <c r="E34" s="185"/>
      <c r="F34" s="185"/>
      <c r="G34" s="185"/>
      <c r="H34" s="185"/>
      <c r="I34" s="185"/>
      <c r="J34" s="185"/>
      <c r="K34" s="185"/>
      <c r="L34" s="185"/>
      <c r="M34" s="186"/>
      <c r="N34" s="77"/>
    </row>
    <row r="35" spans="2:13" s="22" customFormat="1" ht="19.5" customHeight="1">
      <c r="B35" s="194" t="s">
        <v>127</v>
      </c>
      <c r="C35" s="150" t="s">
        <v>126</v>
      </c>
      <c r="E35" s="78"/>
      <c r="F35" s="78"/>
      <c r="G35" s="78"/>
      <c r="H35" s="78"/>
      <c r="I35" s="78"/>
      <c r="J35" s="78"/>
      <c r="K35" s="78"/>
      <c r="L35" s="78"/>
      <c r="M35" s="78"/>
    </row>
    <row r="36" spans="2:13" s="22" customFormat="1" ht="17.25" customHeight="1">
      <c r="B36" s="194" t="s">
        <v>128</v>
      </c>
      <c r="C36" s="150" t="s">
        <v>112</v>
      </c>
      <c r="E36" s="78"/>
      <c r="F36" s="78"/>
      <c r="G36" s="78"/>
      <c r="H36" s="78"/>
      <c r="I36" s="78"/>
      <c r="J36" s="78"/>
      <c r="K36" s="78"/>
      <c r="L36" s="78"/>
      <c r="M36" s="78"/>
    </row>
    <row r="37" spans="2:13" s="22" customFormat="1" ht="17.25" customHeight="1">
      <c r="B37" s="65"/>
      <c r="C37" s="78"/>
      <c r="E37" s="78"/>
      <c r="F37" s="78"/>
      <c r="G37" s="78"/>
      <c r="H37" s="78"/>
      <c r="I37" s="78"/>
      <c r="J37" s="78"/>
      <c r="K37" s="78"/>
      <c r="L37" s="78"/>
      <c r="M37" s="78"/>
    </row>
    <row r="38" spans="2:13" s="22" customFormat="1" ht="17.25" customHeight="1">
      <c r="B38" s="65"/>
      <c r="C38" s="78"/>
      <c r="E38" s="78"/>
      <c r="F38" s="78"/>
      <c r="G38" s="78"/>
      <c r="H38" s="78"/>
      <c r="I38" s="78"/>
      <c r="J38" s="78"/>
      <c r="K38" s="78"/>
      <c r="L38" s="78"/>
      <c r="M38" s="78"/>
    </row>
    <row r="39" spans="2:13" s="22" customFormat="1" ht="17.25" customHeight="1">
      <c r="B39" s="65"/>
      <c r="C39" s="78"/>
      <c r="E39" s="78"/>
      <c r="F39" s="78"/>
      <c r="G39" s="78"/>
      <c r="H39" s="78"/>
      <c r="I39" s="78"/>
      <c r="J39" s="78"/>
      <c r="K39" s="78"/>
      <c r="L39" s="78"/>
      <c r="M39" s="78"/>
    </row>
    <row r="40" spans="2:3" s="22" customFormat="1" ht="17.25" customHeight="1">
      <c r="B40" s="65"/>
      <c r="C40" s="154"/>
    </row>
    <row r="41" spans="2:13" ht="15.5">
      <c r="B41" s="175"/>
      <c r="C41" s="150"/>
      <c r="D41" s="2"/>
      <c r="E41" s="2"/>
      <c r="F41" s="2"/>
      <c r="G41" s="2"/>
      <c r="H41" s="2"/>
      <c r="I41" s="2"/>
      <c r="J41" s="2"/>
      <c r="K41" s="2"/>
      <c r="L41" s="2"/>
      <c r="M41" s="2"/>
    </row>
    <row r="42" spans="4:13" ht="14.25" customHeight="1" hidden="1">
      <c r="D42" s="2" t="s">
        <v>33</v>
      </c>
      <c r="E42" s="2"/>
      <c r="F42" s="2"/>
      <c r="G42" s="2"/>
      <c r="H42" s="2"/>
      <c r="I42" s="2"/>
      <c r="J42" s="2"/>
      <c r="K42" s="2"/>
      <c r="L42" s="2"/>
      <c r="M42" s="2"/>
    </row>
    <row r="43" spans="4:13" ht="14.25" customHeight="1" hidden="1">
      <c r="D43" s="2" t="s">
        <v>2</v>
      </c>
      <c r="E43" s="2"/>
      <c r="F43" s="2"/>
      <c r="G43" s="2"/>
      <c r="H43" s="2"/>
      <c r="I43" s="2"/>
      <c r="J43" s="2"/>
      <c r="K43" s="2"/>
      <c r="L43" s="2"/>
      <c r="M43" s="2"/>
    </row>
    <row r="44" spans="4:13" ht="14.25" customHeight="1" hidden="1">
      <c r="D44" s="2" t="s">
        <v>1</v>
      </c>
      <c r="E44" s="2"/>
      <c r="F44" s="2"/>
      <c r="G44" s="2"/>
      <c r="H44" s="2"/>
      <c r="I44" s="2"/>
      <c r="J44" s="2"/>
      <c r="K44" s="2"/>
      <c r="L44" s="2"/>
      <c r="M44" s="2"/>
    </row>
    <row r="45" spans="4:13" ht="14.25" customHeight="1" hidden="1">
      <c r="D45" s="2"/>
      <c r="E45" s="2"/>
      <c r="F45" s="2"/>
      <c r="G45" s="2"/>
      <c r="H45" s="2"/>
      <c r="I45" s="2"/>
      <c r="J45" s="2"/>
      <c r="K45" s="2"/>
      <c r="L45" s="2"/>
      <c r="M45" s="2"/>
    </row>
    <row r="46" spans="4:13" ht="14.25" customHeight="1" hidden="1">
      <c r="D46" s="2" t="s">
        <v>3</v>
      </c>
      <c r="E46" s="2"/>
      <c r="F46" s="2"/>
      <c r="G46" s="2"/>
      <c r="H46" s="2"/>
      <c r="I46" s="2"/>
      <c r="J46" s="2"/>
      <c r="K46" s="2"/>
      <c r="L46" s="2"/>
      <c r="M46" s="2"/>
    </row>
    <row r="47" spans="4:13" ht="14.25" customHeight="1" hidden="1">
      <c r="D47" s="2" t="s">
        <v>4</v>
      </c>
      <c r="E47" s="2"/>
      <c r="F47" s="2"/>
      <c r="G47" s="2"/>
      <c r="H47" s="2"/>
      <c r="I47" s="2"/>
      <c r="J47" s="2"/>
      <c r="K47" s="2"/>
      <c r="L47" s="2"/>
      <c r="M47" s="2"/>
    </row>
    <row r="48" spans="4:13" ht="14.25" customHeight="1" hidden="1">
      <c r="D48" s="2" t="s">
        <v>5</v>
      </c>
      <c r="E48" s="2"/>
      <c r="F48" s="2"/>
      <c r="G48" s="2"/>
      <c r="H48" s="2"/>
      <c r="I48" s="2"/>
      <c r="J48" s="2"/>
      <c r="K48" s="2"/>
      <c r="L48" s="2"/>
      <c r="M48" s="2"/>
    </row>
    <row r="49" spans="4:13" ht="14.25" customHeight="1" hidden="1">
      <c r="D49" s="2"/>
      <c r="E49" s="2"/>
      <c r="F49" s="2"/>
      <c r="G49" s="2"/>
      <c r="H49" s="2"/>
      <c r="I49" s="2"/>
      <c r="J49" s="2"/>
      <c r="K49" s="2"/>
      <c r="L49" s="2"/>
      <c r="M49" s="2"/>
    </row>
    <row r="50" spans="4:13" ht="14.25" customHeight="1" hidden="1">
      <c r="D50" s="2" t="s">
        <v>14</v>
      </c>
      <c r="E50" s="2" t="s">
        <v>23</v>
      </c>
      <c r="F50" s="2"/>
      <c r="G50" s="2"/>
      <c r="H50" s="2"/>
      <c r="I50" s="2"/>
      <c r="J50" s="2"/>
      <c r="K50" s="2"/>
      <c r="L50" s="2"/>
      <c r="M50" s="2" t="s">
        <v>24</v>
      </c>
    </row>
    <row r="51" spans="4:13" ht="14.25" customHeight="1" hidden="1">
      <c r="D51" s="2" t="s">
        <v>22</v>
      </c>
      <c r="E51" s="2"/>
      <c r="F51" s="2"/>
      <c r="G51" s="2"/>
      <c r="H51" s="2"/>
      <c r="I51" s="2"/>
      <c r="J51" s="2"/>
      <c r="K51" s="2"/>
      <c r="L51" s="2"/>
      <c r="M51" s="2" t="s">
        <v>25</v>
      </c>
    </row>
    <row r="52" spans="4:13" ht="14.25" customHeight="1" hidden="1">
      <c r="D52" s="2" t="s">
        <v>70</v>
      </c>
      <c r="E52" s="2"/>
      <c r="F52" s="2"/>
      <c r="G52" s="2"/>
      <c r="H52" s="2"/>
      <c r="I52" s="2"/>
      <c r="J52" s="2"/>
      <c r="K52" s="2"/>
      <c r="L52" s="2"/>
      <c r="M52" s="2"/>
    </row>
    <row r="53" spans="4:13" ht="14.25" customHeight="1" hidden="1">
      <c r="D53" s="2"/>
      <c r="E53" s="2"/>
      <c r="F53" s="2"/>
      <c r="G53" s="2"/>
      <c r="H53" s="2"/>
      <c r="I53" s="2"/>
      <c r="J53" s="2"/>
      <c r="K53" s="2"/>
      <c r="L53" s="2"/>
      <c r="M53" s="2"/>
    </row>
    <row r="57" spans="3:5" ht="15" outlineLevel="1">
      <c r="C57" s="2"/>
      <c r="D57" s="2" t="s">
        <v>14</v>
      </c>
      <c r="E57" s="2" t="s">
        <v>23</v>
      </c>
    </row>
    <row r="58" spans="3:5" ht="15" outlineLevel="1">
      <c r="C58" s="2"/>
      <c r="D58" s="308" t="s">
        <v>189</v>
      </c>
      <c r="E58" s="2"/>
    </row>
    <row r="59" spans="3:5" ht="15" outlineLevel="1">
      <c r="C59" s="2"/>
      <c r="D59" s="308" t="s">
        <v>190</v>
      </c>
      <c r="E59" s="2"/>
    </row>
  </sheetData>
  <mergeCells count="10">
    <mergeCell ref="K14:L14"/>
    <mergeCell ref="H14:J14"/>
    <mergeCell ref="C2:D2"/>
    <mergeCell ref="C4:D4"/>
    <mergeCell ref="C8:D8"/>
    <mergeCell ref="E8:F8"/>
    <mergeCell ref="C10:D10"/>
    <mergeCell ref="E10:F10"/>
    <mergeCell ref="C13:C14"/>
    <mergeCell ref="F14:G14"/>
  </mergeCells>
  <dataValidations count="7">
    <dataValidation type="list" allowBlank="1" showInputMessage="1" showErrorMessage="1" sqref="F9">
      <formula1>$D$43:$D$44</formula1>
    </dataValidation>
    <dataValidation type="list" allowBlank="1" showInputMessage="1" showErrorMessage="1" sqref="M22 M28">
      <formula1>$M$50:$M$51</formula1>
    </dataValidation>
    <dataValidation type="list" allowBlank="1" showInputMessage="1" showErrorMessage="1" sqref="E28 E22">
      <formula1>$E$50:$E$51</formula1>
    </dataValidation>
    <dataValidation type="list" allowBlank="1" showInputMessage="1" showErrorMessage="1" sqref="D28 D22">
      <formula1>$D$50:$D$53</formula1>
    </dataValidation>
    <dataValidation type="list" allowBlank="1" showInputMessage="1" showErrorMessage="1" sqref="M10">
      <formula1>"✔, 　　"</formula1>
    </dataValidation>
    <dataValidation type="list" allowBlank="1" showInputMessage="1" showErrorMessage="1" sqref="D15:D21">
      <formula1>$D$57:$D$59</formula1>
    </dataValidation>
    <dataValidation type="list" allowBlank="1" showInputMessage="1" showErrorMessage="1" sqref="E15:E21">
      <formula1>$E$57:$E$58</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colBreaks count="1" manualBreakCount="1">
    <brk id="13"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799847602844"/>
    <pageSetUpPr fitToPage="1"/>
  </sheetPr>
  <dimension ref="B2:P53"/>
  <sheetViews>
    <sheetView showGridLines="0" view="pageBreakPreview" zoomScale="63" zoomScaleSheetLayoutView="63" workbookViewId="0" topLeftCell="B2">
      <selection activeCell="M5" sqref="M5"/>
    </sheetView>
  </sheetViews>
  <sheetFormatPr defaultColWidth="9.140625" defaultRowHeight="15" outlineLevelRow="1"/>
  <cols>
    <col min="1" max="1" width="10.140625" style="3" hidden="1" customWidth="1"/>
    <col min="2" max="2" width="10.140625" style="3" customWidth="1"/>
    <col min="3" max="3" width="20.5742187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9.421875" style="3" customWidth="1"/>
    <col min="14" max="14" width="6.57421875" style="3" customWidth="1"/>
    <col min="15" max="15" width="9.140625" style="3" hidden="1" customWidth="1"/>
    <col min="16" max="16" width="10.421875" style="3" bestFit="1" customWidth="1"/>
    <col min="17" max="16384" width="9.140625" style="3" customWidth="1"/>
  </cols>
  <sheetData>
    <row r="2" spans="3:4" ht="20">
      <c r="C2" s="331" t="s">
        <v>133</v>
      </c>
      <c r="D2" s="331"/>
    </row>
    <row r="3" spans="3:4" ht="20">
      <c r="C3" s="82"/>
      <c r="D3" s="82"/>
    </row>
    <row r="4" spans="3:13" ht="20.25" customHeight="1">
      <c r="C4" s="332" t="s">
        <v>76</v>
      </c>
      <c r="D4" s="332"/>
      <c r="E4" s="221" t="s">
        <v>132</v>
      </c>
      <c r="F4" s="83"/>
      <c r="G4" s="22"/>
      <c r="H4" s="77" t="s">
        <v>0</v>
      </c>
      <c r="K4" s="65"/>
      <c r="L4" s="65" t="s">
        <v>26</v>
      </c>
      <c r="M4" s="258"/>
    </row>
    <row r="5" spans="3:13" ht="16.5" customHeight="1">
      <c r="C5" s="20"/>
      <c r="D5" s="20"/>
      <c r="E5" s="21"/>
      <c r="F5" s="21"/>
      <c r="L5" s="14"/>
      <c r="M5" s="323" t="s">
        <v>121</v>
      </c>
    </row>
    <row r="6" spans="3:6" ht="36.75" customHeight="1">
      <c r="C6" s="81" t="s">
        <v>125</v>
      </c>
      <c r="D6" s="5"/>
      <c r="E6" s="5"/>
      <c r="F6" s="6"/>
    </row>
    <row r="7" spans="4:6" ht="8.25" customHeight="1">
      <c r="D7" s="5"/>
      <c r="E7" s="5"/>
      <c r="F7" s="6"/>
    </row>
    <row r="8" spans="4:12" ht="19">
      <c r="D8" s="1"/>
      <c r="E8" s="1"/>
      <c r="K8" s="213"/>
      <c r="L8" s="213"/>
    </row>
    <row r="9" spans="3:14" ht="20" thickBot="1">
      <c r="C9" s="165" t="s">
        <v>116</v>
      </c>
      <c r="D9" s="15"/>
      <c r="E9" s="7"/>
      <c r="F9" s="11"/>
      <c r="G9" s="11"/>
      <c r="H9" s="11"/>
      <c r="I9" s="11"/>
      <c r="J9" s="11"/>
      <c r="K9" s="11"/>
      <c r="L9" s="11"/>
      <c r="M9" s="11"/>
      <c r="N9" s="4"/>
    </row>
    <row r="10" spans="3:15" ht="37.5" customHeight="1">
      <c r="C10" s="333" t="s">
        <v>27</v>
      </c>
      <c r="D10" s="66" t="s">
        <v>13</v>
      </c>
      <c r="E10" s="67" t="s">
        <v>18</v>
      </c>
      <c r="F10" s="66" t="s">
        <v>6</v>
      </c>
      <c r="G10" s="67" t="s">
        <v>7</v>
      </c>
      <c r="H10" s="68" t="s">
        <v>28</v>
      </c>
      <c r="I10" s="69" t="s">
        <v>29</v>
      </c>
      <c r="J10" s="70" t="s">
        <v>30</v>
      </c>
      <c r="K10" s="71" t="s">
        <v>12</v>
      </c>
      <c r="L10" s="72" t="s">
        <v>11</v>
      </c>
      <c r="M10" s="191" t="s">
        <v>113</v>
      </c>
      <c r="N10" s="4"/>
      <c r="O10" s="4"/>
    </row>
    <row r="11" spans="3:15" s="9" customFormat="1" ht="33" customHeight="1" thickBot="1">
      <c r="C11" s="334"/>
      <c r="D11" s="74" t="s">
        <v>15</v>
      </c>
      <c r="E11" s="75" t="s">
        <v>19</v>
      </c>
      <c r="F11" s="339" t="s">
        <v>16</v>
      </c>
      <c r="G11" s="341"/>
      <c r="H11" s="339" t="s">
        <v>111</v>
      </c>
      <c r="I11" s="340"/>
      <c r="J11" s="341"/>
      <c r="K11" s="326" t="s">
        <v>17</v>
      </c>
      <c r="L11" s="327"/>
      <c r="M11" s="192" t="s">
        <v>119</v>
      </c>
      <c r="N11" s="10"/>
      <c r="O11" s="10"/>
    </row>
    <row r="12" spans="3:15" ht="36" customHeight="1">
      <c r="C12" s="16">
        <v>1</v>
      </c>
      <c r="D12" s="23" t="s">
        <v>14</v>
      </c>
      <c r="E12" s="24"/>
      <c r="F12" s="25"/>
      <c r="G12" s="26"/>
      <c r="H12" s="202"/>
      <c r="I12" s="203"/>
      <c r="J12" s="188"/>
      <c r="K12" s="171"/>
      <c r="L12" s="173"/>
      <c r="M12" s="210"/>
      <c r="O12" s="153"/>
    </row>
    <row r="13" spans="3:15" ht="36" customHeight="1">
      <c r="C13" s="17">
        <f aca="true" t="shared" si="0" ref="C13:C18">+C12+1</f>
        <v>2</v>
      </c>
      <c r="D13" s="29" t="s">
        <v>174</v>
      </c>
      <c r="E13" s="30"/>
      <c r="F13" s="25"/>
      <c r="G13" s="26"/>
      <c r="H13" s="202"/>
      <c r="I13" s="203"/>
      <c r="J13" s="188"/>
      <c r="K13" s="171"/>
      <c r="L13" s="173"/>
      <c r="M13" s="211"/>
      <c r="O13" s="153"/>
    </row>
    <row r="14" spans="3:15" ht="36" customHeight="1">
      <c r="C14" s="17">
        <f t="shared" si="0"/>
        <v>3</v>
      </c>
      <c r="D14" s="29" t="s">
        <v>188</v>
      </c>
      <c r="E14" s="30"/>
      <c r="F14" s="31"/>
      <c r="G14" s="32"/>
      <c r="H14" s="204"/>
      <c r="I14" s="205"/>
      <c r="J14" s="189"/>
      <c r="K14" s="171"/>
      <c r="L14" s="173"/>
      <c r="M14" s="211"/>
      <c r="O14" s="153"/>
    </row>
    <row r="15" spans="3:15" ht="36" customHeight="1">
      <c r="C15" s="17">
        <f t="shared" si="0"/>
        <v>4</v>
      </c>
      <c r="D15" s="29" t="s">
        <v>188</v>
      </c>
      <c r="E15" s="30"/>
      <c r="F15" s="31"/>
      <c r="G15" s="32"/>
      <c r="H15" s="204"/>
      <c r="I15" s="205"/>
      <c r="J15" s="189"/>
      <c r="K15" s="171"/>
      <c r="L15" s="173"/>
      <c r="M15" s="211"/>
      <c r="O15" s="153"/>
    </row>
    <row r="16" spans="3:15" ht="36" customHeight="1">
      <c r="C16" s="17">
        <f t="shared" si="0"/>
        <v>5</v>
      </c>
      <c r="D16" s="23"/>
      <c r="E16" s="24"/>
      <c r="F16" s="25"/>
      <c r="G16" s="26"/>
      <c r="H16" s="27"/>
      <c r="I16" s="28"/>
      <c r="J16" s="188"/>
      <c r="K16" s="171"/>
      <c r="L16" s="173"/>
      <c r="M16" s="211"/>
      <c r="N16" s="4"/>
      <c r="O16" s="152"/>
    </row>
    <row r="17" spans="3:15" ht="36" customHeight="1">
      <c r="C17" s="17">
        <f t="shared" si="0"/>
        <v>6</v>
      </c>
      <c r="D17" s="23"/>
      <c r="E17" s="24"/>
      <c r="F17" s="25"/>
      <c r="G17" s="26"/>
      <c r="H17" s="27"/>
      <c r="I17" s="28"/>
      <c r="J17" s="188"/>
      <c r="K17" s="171"/>
      <c r="L17" s="173"/>
      <c r="M17" s="211"/>
      <c r="N17" s="4"/>
      <c r="O17" s="152"/>
    </row>
    <row r="18" spans="3:15" ht="36" customHeight="1" thickBot="1">
      <c r="C18" s="18">
        <f t="shared" si="0"/>
        <v>7</v>
      </c>
      <c r="D18" s="149"/>
      <c r="E18" s="33"/>
      <c r="F18" s="34"/>
      <c r="G18" s="35"/>
      <c r="H18" s="36"/>
      <c r="I18" s="37"/>
      <c r="J18" s="190"/>
      <c r="K18" s="172"/>
      <c r="L18" s="174"/>
      <c r="M18" s="212"/>
      <c r="N18" s="4"/>
      <c r="O18" s="152"/>
    </row>
    <row r="19" spans="3:16" s="155" customFormat="1" ht="15.75" customHeight="1">
      <c r="C19" s="156"/>
      <c r="D19" s="157"/>
      <c r="E19" s="157"/>
      <c r="F19" s="158"/>
      <c r="G19" s="158"/>
      <c r="H19" s="159"/>
      <c r="I19" s="159"/>
      <c r="J19" s="159"/>
      <c r="K19" s="157"/>
      <c r="L19" s="157"/>
      <c r="M19" s="157"/>
      <c r="N19" s="162"/>
      <c r="O19" s="162"/>
      <c r="P19" s="163"/>
    </row>
    <row r="20" spans="3:14" ht="33" customHeight="1" thickBot="1">
      <c r="C20" s="165" t="s">
        <v>122</v>
      </c>
      <c r="D20" s="7"/>
      <c r="E20" s="7"/>
      <c r="F20" s="11"/>
      <c r="G20" s="11"/>
      <c r="H20" s="11"/>
      <c r="I20" s="11"/>
      <c r="J20" s="11"/>
      <c r="K20" s="11"/>
      <c r="L20" s="11"/>
      <c r="M20" s="11"/>
      <c r="N20" s="4"/>
    </row>
    <row r="21" spans="3:14" s="22" customFormat="1" ht="30" customHeight="1">
      <c r="C21" s="178"/>
      <c r="D21" s="179"/>
      <c r="E21" s="179"/>
      <c r="F21" s="179"/>
      <c r="G21" s="179"/>
      <c r="H21" s="179"/>
      <c r="I21" s="179"/>
      <c r="J21" s="179"/>
      <c r="K21" s="179"/>
      <c r="L21" s="179"/>
      <c r="M21" s="180"/>
      <c r="N21" s="77"/>
    </row>
    <row r="22" spans="3:14" s="22" customFormat="1" ht="30" customHeight="1">
      <c r="C22" s="181"/>
      <c r="D22" s="182"/>
      <c r="E22" s="182"/>
      <c r="F22" s="182"/>
      <c r="G22" s="182"/>
      <c r="H22" s="182"/>
      <c r="I22" s="182"/>
      <c r="J22" s="182"/>
      <c r="K22" s="182"/>
      <c r="L22" s="182"/>
      <c r="M22" s="183"/>
      <c r="N22" s="77"/>
    </row>
    <row r="23" spans="3:14" s="22" customFormat="1" ht="30" customHeight="1">
      <c r="C23" s="181"/>
      <c r="D23" s="182"/>
      <c r="E23" s="182"/>
      <c r="F23" s="182"/>
      <c r="G23" s="182"/>
      <c r="H23" s="182"/>
      <c r="I23" s="182"/>
      <c r="J23" s="182"/>
      <c r="K23" s="182"/>
      <c r="L23" s="182"/>
      <c r="M23" s="183"/>
      <c r="N23" s="77"/>
    </row>
    <row r="24" spans="3:14" s="22" customFormat="1" ht="30" customHeight="1">
      <c r="C24" s="181"/>
      <c r="D24" s="182"/>
      <c r="E24" s="182"/>
      <c r="F24" s="182"/>
      <c r="G24" s="182"/>
      <c r="H24" s="182"/>
      <c r="I24" s="182"/>
      <c r="J24" s="182"/>
      <c r="K24" s="182"/>
      <c r="L24" s="182"/>
      <c r="M24" s="183"/>
      <c r="N24" s="77"/>
    </row>
    <row r="25" spans="3:14" s="22" customFormat="1" ht="30" customHeight="1" thickBot="1">
      <c r="C25" s="184"/>
      <c r="D25" s="185"/>
      <c r="E25" s="185"/>
      <c r="F25" s="185"/>
      <c r="G25" s="185"/>
      <c r="H25" s="185"/>
      <c r="I25" s="185"/>
      <c r="J25" s="185"/>
      <c r="K25" s="185"/>
      <c r="L25" s="185"/>
      <c r="M25" s="186"/>
      <c r="N25" s="77"/>
    </row>
    <row r="26" spans="2:13" s="22" customFormat="1" ht="17.25" customHeight="1">
      <c r="B26" s="194" t="s">
        <v>130</v>
      </c>
      <c r="C26" s="150" t="s">
        <v>112</v>
      </c>
      <c r="E26" s="78"/>
      <c r="F26" s="78"/>
      <c r="G26" s="78"/>
      <c r="H26" s="78"/>
      <c r="I26" s="78"/>
      <c r="J26" s="78"/>
      <c r="K26" s="78"/>
      <c r="L26" s="78"/>
      <c r="M26" s="78"/>
    </row>
    <row r="27" spans="2:13" s="22" customFormat="1" ht="17.25" customHeight="1">
      <c r="B27" s="65"/>
      <c r="C27" s="78"/>
      <c r="E27" s="78"/>
      <c r="F27" s="78"/>
      <c r="G27" s="78"/>
      <c r="H27" s="78"/>
      <c r="I27" s="78"/>
      <c r="J27" s="78"/>
      <c r="K27" s="78"/>
      <c r="L27" s="78"/>
      <c r="M27" s="78"/>
    </row>
    <row r="28" spans="2:13" s="22" customFormat="1" ht="17.25" customHeight="1">
      <c r="B28" s="65"/>
      <c r="C28" s="78"/>
      <c r="E28" s="78"/>
      <c r="F28" s="78"/>
      <c r="G28" s="78"/>
      <c r="H28" s="78"/>
      <c r="I28" s="78"/>
      <c r="J28" s="78"/>
      <c r="K28" s="78"/>
      <c r="L28" s="78"/>
      <c r="M28" s="78"/>
    </row>
    <row r="29" spans="2:13" s="22" customFormat="1" ht="17.25" customHeight="1">
      <c r="B29" s="65"/>
      <c r="C29" s="78"/>
      <c r="E29" s="78"/>
      <c r="F29" s="78"/>
      <c r="G29" s="78"/>
      <c r="H29" s="78"/>
      <c r="I29" s="78"/>
      <c r="J29" s="78"/>
      <c r="K29" s="78"/>
      <c r="L29" s="78"/>
      <c r="M29" s="78"/>
    </row>
    <row r="30" spans="2:13" s="22" customFormat="1" ht="17.25" customHeight="1">
      <c r="B30" s="65"/>
      <c r="C30" s="78"/>
      <c r="E30" s="78"/>
      <c r="F30" s="78"/>
      <c r="G30" s="78"/>
      <c r="H30" s="78"/>
      <c r="I30" s="78"/>
      <c r="J30" s="78"/>
      <c r="K30" s="78"/>
      <c r="L30" s="78"/>
      <c r="M30" s="78"/>
    </row>
    <row r="31" spans="2:13" s="22" customFormat="1" ht="17.25" customHeight="1">
      <c r="B31" s="65"/>
      <c r="C31" s="154"/>
      <c r="E31" s="78"/>
      <c r="F31" s="78"/>
      <c r="G31" s="78"/>
      <c r="H31" s="78"/>
      <c r="I31" s="78"/>
      <c r="J31" s="78"/>
      <c r="K31" s="78"/>
      <c r="L31" s="78"/>
      <c r="M31" s="78"/>
    </row>
    <row r="32" spans="2:3" s="22" customFormat="1" ht="17.25" customHeight="1">
      <c r="B32" s="175"/>
      <c r="C32" s="150"/>
    </row>
    <row r="33" spans="4:13" ht="15">
      <c r="D33" s="2"/>
      <c r="E33" s="2"/>
      <c r="F33" s="2"/>
      <c r="G33" s="2"/>
      <c r="H33" s="2"/>
      <c r="I33" s="2"/>
      <c r="J33" s="2"/>
      <c r="K33" s="2"/>
      <c r="L33" s="2"/>
      <c r="M33" s="2"/>
    </row>
    <row r="34" spans="4:13" ht="14.25" customHeight="1">
      <c r="D34" s="2" t="s">
        <v>33</v>
      </c>
      <c r="E34" s="2"/>
      <c r="F34" s="2"/>
      <c r="G34" s="2"/>
      <c r="H34" s="2"/>
      <c r="I34" s="2"/>
      <c r="J34" s="2"/>
      <c r="K34" s="2"/>
      <c r="L34" s="2"/>
      <c r="M34" s="2"/>
    </row>
    <row r="35" spans="4:13" ht="14.25" customHeight="1">
      <c r="D35" s="2" t="s">
        <v>2</v>
      </c>
      <c r="E35" s="2"/>
      <c r="F35" s="2"/>
      <c r="G35" s="2"/>
      <c r="H35" s="2"/>
      <c r="I35" s="2"/>
      <c r="J35" s="2"/>
      <c r="K35" s="2"/>
      <c r="L35" s="2"/>
      <c r="M35" s="2"/>
    </row>
    <row r="36" spans="4:13" ht="14.25" customHeight="1">
      <c r="D36" s="2" t="s">
        <v>1</v>
      </c>
      <c r="E36" s="2"/>
      <c r="F36" s="2"/>
      <c r="G36" s="2"/>
      <c r="H36" s="2"/>
      <c r="I36" s="2"/>
      <c r="J36" s="2"/>
      <c r="K36" s="2"/>
      <c r="L36" s="2"/>
      <c r="M36" s="2"/>
    </row>
    <row r="37" spans="4:13" ht="14.25" customHeight="1">
      <c r="D37" s="2"/>
      <c r="E37" s="2"/>
      <c r="F37" s="2"/>
      <c r="G37" s="2"/>
      <c r="H37" s="2"/>
      <c r="I37" s="2"/>
      <c r="J37" s="2"/>
      <c r="K37" s="2"/>
      <c r="L37" s="2"/>
      <c r="M37" s="2"/>
    </row>
    <row r="38" spans="4:13" ht="14.25" customHeight="1">
      <c r="D38" s="2" t="s">
        <v>3</v>
      </c>
      <c r="E38" s="2"/>
      <c r="F38" s="2"/>
      <c r="G38" s="2"/>
      <c r="H38" s="2"/>
      <c r="I38" s="2"/>
      <c r="J38" s="2"/>
      <c r="K38" s="2"/>
      <c r="L38" s="2"/>
      <c r="M38" s="2"/>
    </row>
    <row r="39" spans="4:13" ht="14.25" customHeight="1">
      <c r="D39" s="2" t="s">
        <v>4</v>
      </c>
      <c r="E39" s="2"/>
      <c r="F39" s="2"/>
      <c r="G39" s="2"/>
      <c r="H39" s="2"/>
      <c r="I39" s="2"/>
      <c r="J39" s="2"/>
      <c r="K39" s="2"/>
      <c r="L39" s="2"/>
      <c r="M39" s="2"/>
    </row>
    <row r="40" spans="4:13" ht="14.25" customHeight="1">
      <c r="D40" s="2" t="s">
        <v>5</v>
      </c>
      <c r="E40" s="2"/>
      <c r="F40" s="2"/>
      <c r="G40" s="2"/>
      <c r="H40" s="2"/>
      <c r="I40" s="2"/>
      <c r="J40" s="2"/>
      <c r="K40" s="2"/>
      <c r="L40" s="2"/>
      <c r="M40" s="2"/>
    </row>
    <row r="41" spans="4:13" ht="14.25" customHeight="1">
      <c r="D41" s="2"/>
      <c r="E41" s="2"/>
      <c r="F41" s="2"/>
      <c r="G41" s="2"/>
      <c r="H41" s="2"/>
      <c r="I41" s="2"/>
      <c r="J41" s="2"/>
      <c r="K41" s="2"/>
      <c r="L41" s="2"/>
      <c r="M41" s="2"/>
    </row>
    <row r="42" spans="4:13" ht="14.25" customHeight="1">
      <c r="D42" s="2" t="s">
        <v>14</v>
      </c>
      <c r="E42" s="2" t="s">
        <v>23</v>
      </c>
      <c r="F42" s="2"/>
      <c r="G42" s="2"/>
      <c r="H42" s="2"/>
      <c r="I42" s="2"/>
      <c r="J42" s="2"/>
      <c r="K42" s="2"/>
      <c r="L42" s="2"/>
      <c r="M42" s="2" t="s">
        <v>24</v>
      </c>
    </row>
    <row r="43" spans="4:13" ht="14.25" customHeight="1">
      <c r="D43" s="308" t="s">
        <v>189</v>
      </c>
      <c r="E43" s="2"/>
      <c r="F43" s="2"/>
      <c r="G43" s="2"/>
      <c r="H43" s="2"/>
      <c r="I43" s="2"/>
      <c r="J43" s="2"/>
      <c r="K43" s="2"/>
      <c r="L43" s="2"/>
      <c r="M43" s="2" t="s">
        <v>25</v>
      </c>
    </row>
    <row r="44" spans="4:13" ht="14.25" customHeight="1">
      <c r="D44" s="308" t="s">
        <v>190</v>
      </c>
      <c r="E44" s="2"/>
      <c r="F44" s="2"/>
      <c r="G44" s="2"/>
      <c r="H44" s="2"/>
      <c r="I44" s="2"/>
      <c r="J44" s="2"/>
      <c r="K44" s="2"/>
      <c r="L44" s="2"/>
      <c r="M44" s="2"/>
    </row>
    <row r="45" spans="4:13" ht="14.25" customHeight="1">
      <c r="D45" s="2"/>
      <c r="E45" s="2"/>
      <c r="F45" s="2"/>
      <c r="G45" s="2"/>
      <c r="H45" s="2"/>
      <c r="I45" s="2"/>
      <c r="J45" s="2"/>
      <c r="K45" s="2"/>
      <c r="L45" s="2"/>
      <c r="M45" s="2"/>
    </row>
    <row r="51" spans="4:5" ht="15" outlineLevel="1">
      <c r="D51" s="2" t="s">
        <v>14</v>
      </c>
      <c r="E51" s="2" t="s">
        <v>23</v>
      </c>
    </row>
    <row r="52" spans="4:5" ht="15" outlineLevel="1">
      <c r="D52" s="308" t="s">
        <v>189</v>
      </c>
      <c r="E52" s="2"/>
    </row>
    <row r="53" spans="4:5" ht="15" outlineLevel="1">
      <c r="D53" s="308" t="s">
        <v>190</v>
      </c>
      <c r="E53" s="2"/>
    </row>
  </sheetData>
  <mergeCells count="6">
    <mergeCell ref="C2:D2"/>
    <mergeCell ref="C4:D4"/>
    <mergeCell ref="K11:L11"/>
    <mergeCell ref="C10:C11"/>
    <mergeCell ref="F11:G11"/>
    <mergeCell ref="H11:J11"/>
  </mergeCells>
  <dataValidations count="5">
    <dataValidation type="list" allowBlank="1" showInputMessage="1" showErrorMessage="1" sqref="D19">
      <formula1>$D$42:$D$45</formula1>
    </dataValidation>
    <dataValidation type="list" allowBlank="1" showInputMessage="1" showErrorMessage="1" sqref="E19">
      <formula1>$E$42:$E$43</formula1>
    </dataValidation>
    <dataValidation type="list" allowBlank="1" showInputMessage="1" showErrorMessage="1" sqref="M19">
      <formula1>$M$42:$M$43</formula1>
    </dataValidation>
    <dataValidation type="list" allowBlank="1" showInputMessage="1" showErrorMessage="1" sqref="D12:D18">
      <formula1>$D$51:$D$53</formula1>
    </dataValidation>
    <dataValidation type="list" allowBlank="1" showInputMessage="1" showErrorMessage="1" sqref="E12:E18">
      <formula1>$E$51:$E$52</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2"/>
  <colBreaks count="1" manualBreakCount="1">
    <brk id="13"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00102615356"/>
    <pageSetUpPr fitToPage="1"/>
  </sheetPr>
  <dimension ref="B2:W60"/>
  <sheetViews>
    <sheetView showGridLines="0" zoomScale="52" zoomScaleNormal="52" zoomScaleSheetLayoutView="55" workbookViewId="0" topLeftCell="J1">
      <selection activeCell="T11" sqref="T11:T19"/>
    </sheetView>
  </sheetViews>
  <sheetFormatPr defaultColWidth="9.140625" defaultRowHeight="15" outlineLevelRow="1"/>
  <cols>
    <col min="1" max="2" width="10.140625" style="3" customWidth="1"/>
    <col min="3" max="3" width="27.14062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8.140625" style="3" customWidth="1"/>
    <col min="14" max="14" width="14.57421875" style="3" customWidth="1"/>
    <col min="15" max="20" width="11.7109375" style="3" customWidth="1"/>
    <col min="21" max="21" width="45.140625" style="3" customWidth="1"/>
    <col min="22" max="16384" width="9.140625" style="3" customWidth="1"/>
  </cols>
  <sheetData>
    <row r="2" spans="3:4" ht="20">
      <c r="C2" s="331" t="s">
        <v>133</v>
      </c>
      <c r="D2" s="331"/>
    </row>
    <row r="3" spans="3:21" ht="20">
      <c r="C3" s="82"/>
      <c r="D3" s="82"/>
      <c r="T3" s="65" t="s">
        <v>26</v>
      </c>
      <c r="U3" s="258"/>
    </row>
    <row r="4" spans="3:21" ht="20.25" customHeight="1">
      <c r="C4" s="332" t="s">
        <v>76</v>
      </c>
      <c r="D4" s="332"/>
      <c r="E4" s="221" t="s">
        <v>132</v>
      </c>
      <c r="F4" s="83"/>
      <c r="G4" s="22"/>
      <c r="H4" s="77" t="s">
        <v>0</v>
      </c>
      <c r="L4" s="65"/>
      <c r="O4" s="289"/>
      <c r="T4" s="13"/>
      <c r="U4" s="323" t="s">
        <v>167</v>
      </c>
    </row>
    <row r="5" spans="3:19" ht="16.5" customHeight="1">
      <c r="C5" s="20"/>
      <c r="D5" s="20"/>
      <c r="E5" s="21"/>
      <c r="F5" s="21"/>
      <c r="L5" s="14"/>
      <c r="O5" s="13"/>
      <c r="P5" s="13"/>
      <c r="Q5" s="13"/>
      <c r="R5" s="13"/>
      <c r="S5" s="13"/>
    </row>
    <row r="6" spans="3:20" ht="36.75" customHeight="1">
      <c r="C6" s="81" t="s">
        <v>170</v>
      </c>
      <c r="D6" s="5"/>
      <c r="E6" s="5"/>
      <c r="F6" s="6"/>
      <c r="O6" s="79"/>
      <c r="P6" s="79"/>
      <c r="Q6" s="79"/>
      <c r="R6" s="79"/>
      <c r="S6" s="79"/>
      <c r="T6" s="79"/>
    </row>
    <row r="7" spans="4:6" ht="8.25" customHeight="1">
      <c r="D7" s="5"/>
      <c r="E7" s="5"/>
      <c r="F7" s="6"/>
    </row>
    <row r="8" spans="4:8" ht="9.75" customHeight="1">
      <c r="D8" s="4"/>
      <c r="E8" s="4"/>
      <c r="F8" s="5"/>
      <c r="G8" s="22"/>
      <c r="H8" s="6"/>
    </row>
    <row r="9" spans="4:12" ht="19.5" thickBot="1">
      <c r="D9" s="1"/>
      <c r="E9" s="1"/>
      <c r="L9" s="257"/>
    </row>
    <row r="10" spans="3:21" ht="22" thickBot="1">
      <c r="C10" s="256" t="s">
        <v>166</v>
      </c>
      <c r="D10" s="15"/>
      <c r="E10" s="7"/>
      <c r="F10" s="11"/>
      <c r="G10" s="11"/>
      <c r="H10" s="255"/>
      <c r="I10" s="11"/>
      <c r="J10" s="11"/>
      <c r="K10" s="11"/>
      <c r="L10" s="11"/>
      <c r="M10" s="11"/>
      <c r="N10" s="328" t="s">
        <v>179</v>
      </c>
      <c r="O10" s="329"/>
      <c r="P10" s="329"/>
      <c r="Q10" s="329"/>
      <c r="R10" s="329"/>
      <c r="S10" s="329"/>
      <c r="T10" s="330"/>
      <c r="U10" s="275"/>
    </row>
    <row r="11" spans="3:21" ht="37.5" customHeight="1">
      <c r="C11" s="333" t="s">
        <v>27</v>
      </c>
      <c r="D11" s="254" t="s">
        <v>165</v>
      </c>
      <c r="E11" s="253" t="s">
        <v>18</v>
      </c>
      <c r="F11" s="254" t="s">
        <v>6</v>
      </c>
      <c r="G11" s="253" t="s">
        <v>7</v>
      </c>
      <c r="H11" s="252" t="s">
        <v>28</v>
      </c>
      <c r="I11" s="251" t="s">
        <v>29</v>
      </c>
      <c r="J11" s="250" t="s">
        <v>30</v>
      </c>
      <c r="K11" s="71" t="s">
        <v>12</v>
      </c>
      <c r="L11" s="72" t="s">
        <v>11</v>
      </c>
      <c r="M11" s="73" t="s">
        <v>164</v>
      </c>
      <c r="N11" s="285" t="s">
        <v>180</v>
      </c>
      <c r="O11" s="306" t="s">
        <v>185</v>
      </c>
      <c r="P11" s="278" t="s">
        <v>175</v>
      </c>
      <c r="Q11" s="278" t="s">
        <v>176</v>
      </c>
      <c r="R11" s="278" t="s">
        <v>177</v>
      </c>
      <c r="S11" s="317" t="s">
        <v>178</v>
      </c>
      <c r="T11" s="345" t="s">
        <v>218</v>
      </c>
      <c r="U11" s="276"/>
    </row>
    <row r="12" spans="3:21" s="9" customFormat="1" ht="33" customHeight="1" thickBot="1">
      <c r="C12" s="334"/>
      <c r="D12" s="249" t="s">
        <v>15</v>
      </c>
      <c r="E12" s="248" t="s">
        <v>19</v>
      </c>
      <c r="F12" s="335" t="s">
        <v>16</v>
      </c>
      <c r="G12" s="336"/>
      <c r="H12" s="335" t="s">
        <v>163</v>
      </c>
      <c r="I12" s="337"/>
      <c r="J12" s="336"/>
      <c r="K12" s="326" t="s">
        <v>17</v>
      </c>
      <c r="L12" s="327"/>
      <c r="M12" s="76" t="s">
        <v>119</v>
      </c>
      <c r="N12" s="286" t="s">
        <v>31</v>
      </c>
      <c r="O12" s="287"/>
      <c r="P12" s="266"/>
      <c r="Q12" s="266"/>
      <c r="R12" s="266"/>
      <c r="S12" s="318"/>
      <c r="T12" s="346"/>
      <c r="U12" s="277" t="s">
        <v>181</v>
      </c>
    </row>
    <row r="13" spans="3:21" ht="36" customHeight="1">
      <c r="C13" s="16">
        <v>1</v>
      </c>
      <c r="D13" s="23" t="s">
        <v>14</v>
      </c>
      <c r="E13" s="200"/>
      <c r="F13" s="25"/>
      <c r="G13" s="26"/>
      <c r="H13" s="202"/>
      <c r="I13" s="203"/>
      <c r="J13" s="188"/>
      <c r="K13" s="171"/>
      <c r="L13" s="173"/>
      <c r="M13" s="206"/>
      <c r="N13" s="267"/>
      <c r="O13" s="271"/>
      <c r="P13" s="271"/>
      <c r="Q13" s="271"/>
      <c r="R13" s="271"/>
      <c r="S13" s="319"/>
      <c r="T13" s="347"/>
      <c r="U13" s="281"/>
    </row>
    <row r="14" spans="3:21" ht="36" customHeight="1">
      <c r="C14" s="17">
        <f aca="true" t="shared" si="0" ref="C14:C19">+C13+1</f>
        <v>2</v>
      </c>
      <c r="D14" s="23" t="s">
        <v>174</v>
      </c>
      <c r="E14" s="201"/>
      <c r="F14" s="25"/>
      <c r="G14" s="26"/>
      <c r="H14" s="202"/>
      <c r="I14" s="203"/>
      <c r="J14" s="188"/>
      <c r="K14" s="171"/>
      <c r="L14" s="173"/>
      <c r="M14" s="207"/>
      <c r="N14" s="268"/>
      <c r="O14" s="272"/>
      <c r="P14" s="272"/>
      <c r="Q14" s="272"/>
      <c r="R14" s="272"/>
      <c r="S14" s="320"/>
      <c r="T14" s="347"/>
      <c r="U14" s="281"/>
    </row>
    <row r="15" spans="3:21" ht="36" customHeight="1">
      <c r="C15" s="17">
        <f t="shared" si="0"/>
        <v>3</v>
      </c>
      <c r="D15" s="23" t="s">
        <v>188</v>
      </c>
      <c r="E15" s="201"/>
      <c r="F15" s="31"/>
      <c r="G15" s="32"/>
      <c r="H15" s="204"/>
      <c r="I15" s="205"/>
      <c r="J15" s="189"/>
      <c r="K15" s="171"/>
      <c r="L15" s="173"/>
      <c r="M15" s="207"/>
      <c r="N15" s="269"/>
      <c r="O15" s="273"/>
      <c r="P15" s="273"/>
      <c r="Q15" s="273"/>
      <c r="R15" s="273"/>
      <c r="S15" s="321"/>
      <c r="T15" s="348"/>
      <c r="U15" s="281"/>
    </row>
    <row r="16" spans="3:21" ht="36" customHeight="1">
      <c r="C16" s="17">
        <f t="shared" si="0"/>
        <v>4</v>
      </c>
      <c r="D16" s="23" t="s">
        <v>188</v>
      </c>
      <c r="E16" s="201"/>
      <c r="F16" s="31"/>
      <c r="G16" s="32"/>
      <c r="H16" s="204"/>
      <c r="I16" s="205"/>
      <c r="J16" s="189"/>
      <c r="K16" s="171"/>
      <c r="L16" s="173"/>
      <c r="M16" s="207"/>
      <c r="N16" s="269"/>
      <c r="O16" s="273"/>
      <c r="P16" s="273"/>
      <c r="Q16" s="273"/>
      <c r="R16" s="273"/>
      <c r="S16" s="321"/>
      <c r="T16" s="348"/>
      <c r="U16" s="281"/>
    </row>
    <row r="17" spans="3:21" ht="36" customHeight="1">
      <c r="C17" s="17">
        <f t="shared" si="0"/>
        <v>5</v>
      </c>
      <c r="D17" s="23"/>
      <c r="E17" s="24"/>
      <c r="F17" s="25"/>
      <c r="G17" s="26"/>
      <c r="H17" s="27"/>
      <c r="I17" s="28"/>
      <c r="J17" s="188"/>
      <c r="K17" s="171"/>
      <c r="L17" s="173"/>
      <c r="M17" s="207"/>
      <c r="N17" s="268"/>
      <c r="O17" s="272"/>
      <c r="P17" s="272"/>
      <c r="Q17" s="272"/>
      <c r="R17" s="272"/>
      <c r="S17" s="320"/>
      <c r="T17" s="347"/>
      <c r="U17" s="281"/>
    </row>
    <row r="18" spans="3:21" ht="36" customHeight="1">
      <c r="C18" s="17">
        <f t="shared" si="0"/>
        <v>6</v>
      </c>
      <c r="D18" s="23"/>
      <c r="E18" s="24"/>
      <c r="F18" s="25"/>
      <c r="G18" s="26"/>
      <c r="H18" s="27"/>
      <c r="I18" s="28"/>
      <c r="J18" s="188"/>
      <c r="K18" s="171"/>
      <c r="L18" s="173"/>
      <c r="M18" s="207"/>
      <c r="N18" s="268"/>
      <c r="O18" s="272"/>
      <c r="P18" s="272"/>
      <c r="Q18" s="272"/>
      <c r="R18" s="272"/>
      <c r="S18" s="320"/>
      <c r="T18" s="347"/>
      <c r="U18" s="281"/>
    </row>
    <row r="19" spans="3:21" ht="36" customHeight="1" thickBot="1">
      <c r="C19" s="18">
        <f t="shared" si="0"/>
        <v>7</v>
      </c>
      <c r="D19" s="149"/>
      <c r="E19" s="33"/>
      <c r="F19" s="34"/>
      <c r="G19" s="35"/>
      <c r="H19" s="36"/>
      <c r="I19" s="37"/>
      <c r="J19" s="190"/>
      <c r="K19" s="172"/>
      <c r="L19" s="174"/>
      <c r="M19" s="208"/>
      <c r="N19" s="270" t="s">
        <v>114</v>
      </c>
      <c r="O19" s="274"/>
      <c r="P19" s="274" t="s">
        <v>114</v>
      </c>
      <c r="Q19" s="274" t="s">
        <v>114</v>
      </c>
      <c r="R19" s="274" t="s">
        <v>114</v>
      </c>
      <c r="S19" s="322" t="s">
        <v>114</v>
      </c>
      <c r="T19" s="349"/>
      <c r="U19" s="282"/>
    </row>
    <row r="20" spans="3:21" s="155" customFormat="1" ht="15.75" customHeight="1">
      <c r="C20" s="156"/>
      <c r="D20" s="157"/>
      <c r="E20" s="157"/>
      <c r="F20" s="158"/>
      <c r="G20" s="158"/>
      <c r="H20" s="159"/>
      <c r="I20" s="159"/>
      <c r="J20" s="159"/>
      <c r="K20" s="157"/>
      <c r="L20" s="157"/>
      <c r="M20" s="157"/>
      <c r="N20" s="160"/>
      <c r="O20" s="160"/>
      <c r="P20" s="160"/>
      <c r="Q20" s="160"/>
      <c r="R20" s="160"/>
      <c r="S20" s="160"/>
      <c r="T20" s="160"/>
      <c r="U20" s="161"/>
    </row>
    <row r="21" spans="3:21" ht="33" customHeight="1" thickBot="1">
      <c r="C21" s="236" t="s">
        <v>145</v>
      </c>
      <c r="P21" s="261"/>
      <c r="Q21" s="261"/>
      <c r="R21" s="261"/>
      <c r="S21" s="261"/>
      <c r="T21" s="261"/>
      <c r="U21" s="12"/>
    </row>
    <row r="22" spans="3:21" s="155" customFormat="1" ht="36" customHeight="1">
      <c r="C22" s="176" t="s">
        <v>144</v>
      </c>
      <c r="D22" s="235"/>
      <c r="E22" s="234"/>
      <c r="F22" s="234"/>
      <c r="G22" s="234"/>
      <c r="H22" s="234"/>
      <c r="I22" s="234"/>
      <c r="J22" s="234"/>
      <c r="K22" s="234"/>
      <c r="L22" s="234"/>
      <c r="M22" s="234"/>
      <c r="N22" s="233"/>
      <c r="O22" s="283"/>
      <c r="P22" s="261"/>
      <c r="Q22" s="261"/>
      <c r="R22" s="261"/>
      <c r="S22" s="261"/>
      <c r="T22" s="261"/>
      <c r="U22" s="161"/>
    </row>
    <row r="23" spans="3:21" s="155" customFormat="1" ht="36" customHeight="1" thickBot="1">
      <c r="C23" s="232" t="s">
        <v>142</v>
      </c>
      <c r="D23" s="231"/>
      <c r="E23" s="230"/>
      <c r="F23" s="230"/>
      <c r="G23" s="230"/>
      <c r="H23" s="230"/>
      <c r="I23" s="230"/>
      <c r="J23" s="230"/>
      <c r="K23" s="230"/>
      <c r="L23" s="230"/>
      <c r="M23" s="230"/>
      <c r="N23" s="229"/>
      <c r="O23" s="283"/>
      <c r="P23" s="261"/>
      <c r="Q23" s="261"/>
      <c r="R23" s="261"/>
      <c r="S23" s="261"/>
      <c r="T23" s="261"/>
      <c r="U23" s="161"/>
    </row>
    <row r="24" spans="3:23" s="22" customFormat="1" ht="40.5" customHeight="1">
      <c r="C24" s="164"/>
      <c r="D24" s="167"/>
      <c r="E24" s="167"/>
      <c r="F24" s="228"/>
      <c r="G24" s="338"/>
      <c r="H24" s="338"/>
      <c r="I24" s="228"/>
      <c r="J24" s="187"/>
      <c r="K24" s="187"/>
      <c r="L24" s="167"/>
      <c r="M24" s="167"/>
      <c r="N24" s="261"/>
      <c r="O24" s="283"/>
      <c r="P24" s="261"/>
      <c r="Q24" s="261"/>
      <c r="R24" s="261"/>
      <c r="S24" s="261"/>
      <c r="T24" s="261"/>
      <c r="U24" s="161"/>
      <c r="V24" s="3"/>
      <c r="W24" s="3"/>
    </row>
    <row r="25" spans="3:21" s="155" customFormat="1" ht="36" customHeight="1" thickBot="1">
      <c r="C25" s="236" t="s">
        <v>156</v>
      </c>
      <c r="D25" s="247"/>
      <c r="E25" s="19"/>
      <c r="F25" s="8"/>
      <c r="G25" s="8"/>
      <c r="H25" s="8"/>
      <c r="I25" s="8"/>
      <c r="J25" s="8"/>
      <c r="K25" s="8"/>
      <c r="L25" s="8"/>
      <c r="M25" s="151"/>
      <c r="N25" s="151"/>
      <c r="O25" s="284"/>
      <c r="P25" s="151"/>
      <c r="Q25" s="151"/>
      <c r="R25" s="151"/>
      <c r="S25" s="151"/>
      <c r="T25" s="151"/>
      <c r="U25" s="161"/>
    </row>
    <row r="26" spans="3:21" s="155" customFormat="1" ht="36" customHeight="1">
      <c r="C26" s="176" t="s">
        <v>88</v>
      </c>
      <c r="D26" s="235"/>
      <c r="E26" s="234"/>
      <c r="F26" s="234"/>
      <c r="G26" s="234"/>
      <c r="H26" s="234"/>
      <c r="I26" s="234"/>
      <c r="J26" s="234"/>
      <c r="K26" s="234"/>
      <c r="L26" s="234"/>
      <c r="M26" s="234"/>
      <c r="N26" s="233"/>
      <c r="O26" s="283"/>
      <c r="P26" s="261"/>
      <c r="Q26" s="261"/>
      <c r="R26" s="261"/>
      <c r="S26" s="261"/>
      <c r="T26" s="261"/>
      <c r="U26" s="161"/>
    </row>
    <row r="27" spans="3:21" s="155" customFormat="1" ht="36" customHeight="1">
      <c r="C27" s="177" t="s">
        <v>20</v>
      </c>
      <c r="D27" s="245"/>
      <c r="E27" s="244"/>
      <c r="F27" s="244"/>
      <c r="G27" s="244"/>
      <c r="H27" s="244"/>
      <c r="I27" s="244"/>
      <c r="J27" s="244"/>
      <c r="K27" s="244"/>
      <c r="L27" s="244"/>
      <c r="M27" s="244"/>
      <c r="N27" s="243"/>
      <c r="O27" s="283"/>
      <c r="P27" s="261"/>
      <c r="Q27" s="261"/>
      <c r="R27" s="261"/>
      <c r="S27" s="261"/>
      <c r="T27" s="261"/>
      <c r="U27" s="161"/>
    </row>
    <row r="28" spans="3:21" s="155" customFormat="1" ht="36" customHeight="1">
      <c r="C28" s="177" t="s">
        <v>21</v>
      </c>
      <c r="D28" s="245"/>
      <c r="E28" s="244"/>
      <c r="F28" s="244"/>
      <c r="G28" s="244"/>
      <c r="H28" s="244"/>
      <c r="I28" s="244"/>
      <c r="J28" s="244"/>
      <c r="K28" s="244"/>
      <c r="L28" s="244"/>
      <c r="M28" s="244"/>
      <c r="N28" s="243"/>
      <c r="O28" s="283"/>
      <c r="P28" s="261"/>
      <c r="Q28" s="261"/>
      <c r="R28" s="261"/>
      <c r="S28" s="261"/>
      <c r="T28" s="261"/>
      <c r="U28" s="161"/>
    </row>
    <row r="29" spans="3:21" s="155" customFormat="1" ht="36" customHeight="1">
      <c r="C29" s="177" t="s">
        <v>152</v>
      </c>
      <c r="D29" s="245"/>
      <c r="E29" s="244"/>
      <c r="F29" s="244"/>
      <c r="G29" s="244"/>
      <c r="H29" s="244"/>
      <c r="I29" s="244"/>
      <c r="J29" s="244"/>
      <c r="K29" s="244"/>
      <c r="L29" s="244"/>
      <c r="M29" s="244"/>
      <c r="N29" s="243"/>
      <c r="O29" s="283"/>
      <c r="P29" s="261"/>
      <c r="Q29" s="261"/>
      <c r="R29" s="261"/>
      <c r="S29" s="261"/>
      <c r="T29" s="261"/>
      <c r="U29" s="161"/>
    </row>
    <row r="30" spans="3:21" s="155" customFormat="1" ht="36" customHeight="1">
      <c r="C30" s="246" t="s">
        <v>150</v>
      </c>
      <c r="D30" s="245"/>
      <c r="E30" s="244"/>
      <c r="F30" s="244"/>
      <c r="G30" s="244"/>
      <c r="H30" s="244"/>
      <c r="I30" s="244"/>
      <c r="J30" s="244"/>
      <c r="K30" s="244"/>
      <c r="L30" s="244"/>
      <c r="M30" s="244"/>
      <c r="N30" s="243"/>
      <c r="O30" s="283"/>
      <c r="P30" s="261"/>
      <c r="Q30" s="261"/>
      <c r="R30" s="261"/>
      <c r="S30" s="261"/>
      <c r="T30" s="261"/>
      <c r="U30" s="161"/>
    </row>
    <row r="31" spans="3:21" s="155" customFormat="1" ht="36" customHeight="1">
      <c r="C31" s="246" t="s">
        <v>85</v>
      </c>
      <c r="D31" s="245"/>
      <c r="E31" s="244"/>
      <c r="F31" s="244"/>
      <c r="G31" s="244"/>
      <c r="H31" s="244"/>
      <c r="I31" s="244"/>
      <c r="J31" s="244"/>
      <c r="K31" s="244"/>
      <c r="L31" s="244"/>
      <c r="M31" s="244"/>
      <c r="N31" s="243"/>
      <c r="O31" s="283"/>
      <c r="P31" s="261"/>
      <c r="Q31" s="261"/>
      <c r="R31" s="261"/>
      <c r="S31" s="261"/>
      <c r="T31" s="261"/>
      <c r="U31" s="161"/>
    </row>
    <row r="32" spans="3:21" s="155" customFormat="1" ht="36" customHeight="1">
      <c r="C32" s="246" t="s">
        <v>148</v>
      </c>
      <c r="D32" s="245"/>
      <c r="E32" s="244"/>
      <c r="F32" s="244"/>
      <c r="G32" s="244"/>
      <c r="H32" s="244"/>
      <c r="I32" s="244"/>
      <c r="J32" s="244"/>
      <c r="K32" s="244"/>
      <c r="L32" s="244"/>
      <c r="M32" s="244"/>
      <c r="N32" s="243"/>
      <c r="O32" s="283"/>
      <c r="P32" s="261"/>
      <c r="Q32" s="261"/>
      <c r="R32" s="261"/>
      <c r="S32" s="261"/>
      <c r="T32" s="261"/>
      <c r="U32" s="161"/>
    </row>
    <row r="33" spans="3:21" s="155" customFormat="1" ht="36" customHeight="1">
      <c r="C33" s="246" t="s">
        <v>123</v>
      </c>
      <c r="D33" s="245"/>
      <c r="E33" s="244"/>
      <c r="F33" s="244"/>
      <c r="G33" s="244"/>
      <c r="H33" s="244"/>
      <c r="I33" s="244"/>
      <c r="J33" s="244"/>
      <c r="K33" s="244"/>
      <c r="L33" s="244"/>
      <c r="M33" s="244"/>
      <c r="N33" s="243"/>
      <c r="O33" s="283"/>
      <c r="P33" s="261"/>
      <c r="Q33" s="261"/>
      <c r="R33" s="261"/>
      <c r="S33" s="261"/>
      <c r="T33" s="261"/>
      <c r="U33" s="161"/>
    </row>
    <row r="34" spans="3:21" s="155" customFormat="1" ht="36" customHeight="1">
      <c r="C34" s="177" t="s">
        <v>89</v>
      </c>
      <c r="D34" s="242"/>
      <c r="E34" s="241"/>
      <c r="F34" s="241"/>
      <c r="G34" s="241"/>
      <c r="H34" s="241"/>
      <c r="I34" s="241"/>
      <c r="J34" s="241"/>
      <c r="K34" s="241"/>
      <c r="L34" s="241"/>
      <c r="M34" s="241"/>
      <c r="N34" s="240"/>
      <c r="O34" s="283"/>
      <c r="P34" s="261"/>
      <c r="Q34" s="261"/>
      <c r="R34" s="261"/>
      <c r="S34" s="261"/>
      <c r="T34" s="261"/>
      <c r="U34" s="161"/>
    </row>
    <row r="35" spans="3:21" s="155" customFormat="1" ht="36" customHeight="1" thickBot="1">
      <c r="C35" s="232" t="s">
        <v>79</v>
      </c>
      <c r="D35" s="239"/>
      <c r="E35" s="238"/>
      <c r="F35" s="238"/>
      <c r="G35" s="238"/>
      <c r="H35" s="238"/>
      <c r="I35" s="238"/>
      <c r="J35" s="238"/>
      <c r="K35" s="238"/>
      <c r="L35" s="238"/>
      <c r="M35" s="238"/>
      <c r="N35" s="237"/>
      <c r="O35" s="261"/>
      <c r="P35" s="261"/>
      <c r="Q35" s="261"/>
      <c r="R35" s="261"/>
      <c r="S35" s="261"/>
      <c r="T35" s="261"/>
      <c r="U35" s="161"/>
    </row>
    <row r="36" spans="4:21" s="166" customFormat="1" ht="15.75" customHeight="1">
      <c r="D36" s="164"/>
      <c r="E36" s="169"/>
      <c r="F36" s="169"/>
      <c r="G36" s="169"/>
      <c r="H36" s="169"/>
      <c r="I36" s="169"/>
      <c r="J36" s="169"/>
      <c r="K36" s="169"/>
      <c r="L36" s="169"/>
      <c r="M36" s="170"/>
      <c r="N36" s="167"/>
      <c r="O36" s="167"/>
      <c r="P36" s="261"/>
      <c r="Q36" s="261"/>
      <c r="R36" s="261"/>
      <c r="S36" s="261"/>
      <c r="T36" s="261"/>
      <c r="U36" s="168"/>
    </row>
    <row r="37" spans="3:21" ht="33" customHeight="1" thickBot="1">
      <c r="C37" s="227" t="s">
        <v>140</v>
      </c>
      <c r="D37" s="7"/>
      <c r="E37" s="7"/>
      <c r="F37" s="11"/>
      <c r="G37" s="11"/>
      <c r="H37" s="11"/>
      <c r="I37" s="11"/>
      <c r="J37" s="11"/>
      <c r="K37" s="11"/>
      <c r="L37" s="11"/>
      <c r="M37" s="11"/>
      <c r="N37" s="11"/>
      <c r="O37" s="11"/>
      <c r="P37" s="261"/>
      <c r="Q37" s="261"/>
      <c r="R37" s="261"/>
      <c r="S37" s="261"/>
      <c r="T37" s="261"/>
      <c r="U37" s="12"/>
    </row>
    <row r="38" spans="3:21" s="22" customFormat="1" ht="30" customHeight="1">
      <c r="C38" s="226"/>
      <c r="D38" s="179"/>
      <c r="E38" s="179"/>
      <c r="F38" s="179"/>
      <c r="G38" s="179"/>
      <c r="H38" s="179"/>
      <c r="I38" s="179"/>
      <c r="J38" s="179"/>
      <c r="K38" s="179"/>
      <c r="L38" s="179"/>
      <c r="M38" s="179"/>
      <c r="N38" s="180"/>
      <c r="O38" s="182"/>
      <c r="P38" s="261"/>
      <c r="Q38" s="261"/>
      <c r="R38" s="261"/>
      <c r="S38" s="261"/>
      <c r="T38" s="261"/>
      <c r="U38" s="77"/>
    </row>
    <row r="39" spans="3:21" s="22" customFormat="1" ht="30" customHeight="1">
      <c r="C39" s="181"/>
      <c r="D39" s="182"/>
      <c r="E39" s="182"/>
      <c r="F39" s="182"/>
      <c r="G39" s="182"/>
      <c r="H39" s="182"/>
      <c r="I39" s="182"/>
      <c r="J39" s="182"/>
      <c r="K39" s="182"/>
      <c r="L39" s="182"/>
      <c r="M39" s="182"/>
      <c r="N39" s="183"/>
      <c r="O39" s="182"/>
      <c r="P39" s="182"/>
      <c r="Q39" s="182"/>
      <c r="R39" s="182"/>
      <c r="S39" s="182"/>
      <c r="T39" s="182"/>
      <c r="U39" s="77"/>
    </row>
    <row r="40" spans="3:21" s="22" customFormat="1" ht="30" customHeight="1">
      <c r="C40" s="181"/>
      <c r="D40" s="182"/>
      <c r="E40" s="182"/>
      <c r="F40" s="182"/>
      <c r="G40" s="182"/>
      <c r="H40" s="182"/>
      <c r="I40" s="182"/>
      <c r="J40" s="182"/>
      <c r="K40" s="182"/>
      <c r="L40" s="182"/>
      <c r="M40" s="182"/>
      <c r="N40" s="183"/>
      <c r="O40" s="182"/>
      <c r="P40" s="182"/>
      <c r="Q40" s="182"/>
      <c r="R40" s="182"/>
      <c r="S40" s="182"/>
      <c r="T40" s="182"/>
      <c r="U40" s="77"/>
    </row>
    <row r="41" spans="3:21" s="22" customFormat="1" ht="30" customHeight="1">
      <c r="C41" s="181"/>
      <c r="D41" s="182"/>
      <c r="E41" s="182"/>
      <c r="F41" s="182"/>
      <c r="G41" s="182"/>
      <c r="H41" s="182"/>
      <c r="I41" s="182"/>
      <c r="J41" s="182"/>
      <c r="K41" s="182"/>
      <c r="L41" s="182"/>
      <c r="M41" s="182"/>
      <c r="N41" s="183"/>
      <c r="O41" s="182"/>
      <c r="P41" s="182"/>
      <c r="Q41" s="182"/>
      <c r="R41" s="182"/>
      <c r="S41" s="182"/>
      <c r="T41" s="182"/>
      <c r="U41" s="77"/>
    </row>
    <row r="42" spans="3:21" s="22" customFormat="1" ht="30" customHeight="1" thickBot="1">
      <c r="C42" s="184"/>
      <c r="D42" s="185"/>
      <c r="E42" s="185"/>
      <c r="F42" s="185"/>
      <c r="G42" s="185"/>
      <c r="H42" s="185"/>
      <c r="I42" s="185"/>
      <c r="J42" s="185"/>
      <c r="K42" s="185"/>
      <c r="L42" s="185"/>
      <c r="M42" s="185"/>
      <c r="N42" s="186"/>
      <c r="O42" s="182"/>
      <c r="P42" s="182"/>
      <c r="Q42" s="182"/>
      <c r="R42" s="182"/>
      <c r="S42" s="182"/>
      <c r="T42" s="182"/>
      <c r="U42" s="77"/>
    </row>
    <row r="43" spans="2:20" s="22" customFormat="1" ht="17.25" customHeight="1">
      <c r="B43" s="225" t="s">
        <v>139</v>
      </c>
      <c r="C43" s="224" t="s">
        <v>138</v>
      </c>
      <c r="E43" s="78"/>
      <c r="F43" s="78"/>
      <c r="G43" s="78"/>
      <c r="H43" s="78"/>
      <c r="I43" s="78"/>
      <c r="J43" s="78"/>
      <c r="K43" s="78"/>
      <c r="L43" s="78"/>
      <c r="M43" s="78"/>
      <c r="N43" s="78"/>
      <c r="O43" s="78"/>
      <c r="P43" s="78"/>
      <c r="Q43" s="78"/>
      <c r="R43" s="78"/>
      <c r="S43" s="78"/>
      <c r="T43" s="78"/>
    </row>
    <row r="44" spans="2:20" s="22" customFormat="1" ht="17.25" customHeight="1">
      <c r="B44" s="65"/>
      <c r="C44" s="78" t="s">
        <v>137</v>
      </c>
      <c r="E44" s="78"/>
      <c r="F44" s="78"/>
      <c r="G44" s="78"/>
      <c r="H44" s="78"/>
      <c r="I44" s="78"/>
      <c r="J44" s="78"/>
      <c r="K44" s="78"/>
      <c r="L44" s="78"/>
      <c r="M44" s="78"/>
      <c r="N44" s="78"/>
      <c r="O44" s="78"/>
      <c r="P44" s="78"/>
      <c r="Q44" s="78"/>
      <c r="R44" s="78"/>
      <c r="S44" s="78"/>
      <c r="T44" s="78"/>
    </row>
    <row r="45" spans="2:20" s="22" customFormat="1" ht="17.25" customHeight="1">
      <c r="B45" s="65" t="s">
        <v>136</v>
      </c>
      <c r="C45" s="279" t="s">
        <v>182</v>
      </c>
      <c r="E45" s="78"/>
      <c r="F45" s="78"/>
      <c r="G45" s="78"/>
      <c r="H45" s="78"/>
      <c r="I45" s="78"/>
      <c r="J45" s="78"/>
      <c r="K45" s="78"/>
      <c r="L45" s="78"/>
      <c r="M45" s="78"/>
      <c r="N45" s="78"/>
      <c r="O45" s="78"/>
      <c r="P45" s="78"/>
      <c r="Q45" s="78"/>
      <c r="R45" s="78"/>
      <c r="S45" s="78"/>
      <c r="T45" s="78"/>
    </row>
    <row r="46" spans="2:20" s="22" customFormat="1" ht="17.25" customHeight="1">
      <c r="B46" s="65"/>
      <c r="C46" s="279" t="s">
        <v>183</v>
      </c>
      <c r="E46" s="78"/>
      <c r="F46" s="78"/>
      <c r="G46" s="78"/>
      <c r="H46" s="78"/>
      <c r="I46" s="78"/>
      <c r="J46" s="78"/>
      <c r="K46" s="78"/>
      <c r="L46" s="78"/>
      <c r="M46" s="78"/>
      <c r="N46" s="78"/>
      <c r="O46" s="78"/>
      <c r="P46" s="78"/>
      <c r="Q46" s="78"/>
      <c r="R46" s="78"/>
      <c r="S46" s="78"/>
      <c r="T46" s="78"/>
    </row>
    <row r="47" spans="2:20" s="22" customFormat="1" ht="17.25" customHeight="1">
      <c r="B47" s="65"/>
      <c r="C47" s="280" t="s">
        <v>184</v>
      </c>
      <c r="E47" s="78"/>
      <c r="F47" s="78"/>
      <c r="G47" s="78"/>
      <c r="H47" s="78"/>
      <c r="I47" s="78"/>
      <c r="J47" s="78"/>
      <c r="K47" s="78"/>
      <c r="L47" s="78"/>
      <c r="M47" s="78"/>
      <c r="N47" s="78"/>
      <c r="O47" s="78"/>
      <c r="P47" s="78"/>
      <c r="Q47" s="78"/>
      <c r="R47" s="78"/>
      <c r="S47" s="78"/>
      <c r="T47" s="78"/>
    </row>
    <row r="48" spans="2:21" ht="15.5">
      <c r="B48" s="223" t="s">
        <v>135</v>
      </c>
      <c r="C48" s="222" t="s">
        <v>134</v>
      </c>
      <c r="D48" s="2"/>
      <c r="E48" s="2"/>
      <c r="F48" s="2"/>
      <c r="G48" s="2"/>
      <c r="H48" s="2"/>
      <c r="I48" s="2"/>
      <c r="J48" s="2"/>
      <c r="K48" s="2"/>
      <c r="L48" s="2"/>
      <c r="M48" s="2"/>
      <c r="N48" s="2"/>
      <c r="O48" s="2"/>
      <c r="P48" s="2"/>
      <c r="Q48" s="2"/>
      <c r="R48" s="2"/>
      <c r="S48" s="2"/>
      <c r="T48" s="2"/>
      <c r="U48" s="2"/>
    </row>
    <row r="49" spans="4:21" ht="14.25" customHeight="1">
      <c r="D49" s="2"/>
      <c r="E49" s="2"/>
      <c r="F49" s="2"/>
      <c r="G49" s="2"/>
      <c r="H49" s="2"/>
      <c r="I49" s="2"/>
      <c r="J49" s="2"/>
      <c r="K49" s="2"/>
      <c r="L49" s="2"/>
      <c r="M49" s="2"/>
      <c r="N49" s="2"/>
      <c r="O49" s="2"/>
      <c r="P49" s="2"/>
      <c r="Q49" s="2"/>
      <c r="R49" s="2"/>
      <c r="S49" s="2"/>
      <c r="T49" s="2"/>
      <c r="U49" s="2"/>
    </row>
    <row r="50" spans="4:21" ht="14.25" customHeight="1">
      <c r="D50" s="2"/>
      <c r="E50" s="2"/>
      <c r="F50" s="2"/>
      <c r="G50" s="2"/>
      <c r="H50" s="2"/>
      <c r="I50" s="2"/>
      <c r="J50" s="2"/>
      <c r="K50" s="2"/>
      <c r="L50" s="2"/>
      <c r="M50" s="2"/>
      <c r="N50" s="2"/>
      <c r="O50" s="2"/>
      <c r="P50" s="2"/>
      <c r="Q50" s="2"/>
      <c r="R50" s="2"/>
      <c r="S50" s="2"/>
      <c r="T50" s="2"/>
      <c r="U50" s="2"/>
    </row>
    <row r="51" spans="4:21" ht="14.25" customHeight="1">
      <c r="D51" s="2"/>
      <c r="E51" s="2"/>
      <c r="F51" s="2"/>
      <c r="G51" s="2"/>
      <c r="H51" s="2"/>
      <c r="I51" s="2"/>
      <c r="J51" s="2"/>
      <c r="K51" s="2"/>
      <c r="L51" s="2"/>
      <c r="M51" s="2"/>
      <c r="N51" s="2"/>
      <c r="O51" s="2"/>
      <c r="P51" s="2"/>
      <c r="Q51" s="2"/>
      <c r="R51" s="2"/>
      <c r="S51" s="2"/>
      <c r="T51" s="2"/>
      <c r="U51" s="2"/>
    </row>
    <row r="52" spans="4:21" ht="14.25" customHeight="1">
      <c r="D52" s="2"/>
      <c r="E52" s="2"/>
      <c r="F52" s="2"/>
      <c r="G52" s="2"/>
      <c r="H52" s="2"/>
      <c r="I52" s="2"/>
      <c r="J52" s="2"/>
      <c r="K52" s="2"/>
      <c r="L52" s="2"/>
      <c r="M52" s="2"/>
      <c r="N52" s="2"/>
      <c r="O52" s="2"/>
      <c r="P52" s="2"/>
      <c r="Q52" s="2"/>
      <c r="R52" s="2"/>
      <c r="S52" s="2"/>
      <c r="T52" s="2"/>
      <c r="U52" s="2"/>
    </row>
    <row r="53" spans="4:21" ht="14.25" customHeight="1">
      <c r="D53" s="2"/>
      <c r="E53" s="2"/>
      <c r="F53" s="2"/>
      <c r="G53" s="2"/>
      <c r="H53" s="2"/>
      <c r="I53" s="2"/>
      <c r="J53" s="2"/>
      <c r="K53" s="2"/>
      <c r="L53" s="2"/>
      <c r="M53" s="2"/>
      <c r="N53" s="2"/>
      <c r="O53" s="2"/>
      <c r="P53" s="2"/>
      <c r="Q53" s="2"/>
      <c r="R53" s="2"/>
      <c r="S53" s="2"/>
      <c r="T53" s="2"/>
      <c r="U53" s="2"/>
    </row>
    <row r="54" spans="4:21" ht="14.25" customHeight="1">
      <c r="D54" s="2"/>
      <c r="E54" s="2"/>
      <c r="F54" s="2"/>
      <c r="G54" s="2"/>
      <c r="H54" s="2"/>
      <c r="I54" s="2"/>
      <c r="J54" s="2"/>
      <c r="K54" s="2"/>
      <c r="L54" s="2"/>
      <c r="M54" s="2"/>
      <c r="N54" s="2"/>
      <c r="O54" s="2"/>
      <c r="P54" s="2"/>
      <c r="Q54" s="2"/>
      <c r="R54" s="2"/>
      <c r="S54" s="2"/>
      <c r="T54" s="2"/>
      <c r="U54" s="2"/>
    </row>
    <row r="55" spans="4:21" ht="14.25" customHeight="1">
      <c r="D55" s="2"/>
      <c r="E55" s="2"/>
      <c r="F55" s="2"/>
      <c r="G55" s="2"/>
      <c r="H55" s="2"/>
      <c r="I55" s="2"/>
      <c r="J55" s="2"/>
      <c r="K55" s="2"/>
      <c r="L55" s="2"/>
      <c r="M55" s="2"/>
      <c r="N55" s="2"/>
      <c r="O55" s="2"/>
      <c r="P55" s="2"/>
      <c r="Q55" s="2"/>
      <c r="R55" s="2"/>
      <c r="S55" s="2"/>
      <c r="T55" s="2"/>
      <c r="U55" s="2"/>
    </row>
    <row r="56" spans="4:21" ht="14.25" customHeight="1">
      <c r="D56" s="2"/>
      <c r="E56" s="2"/>
      <c r="F56" s="2"/>
      <c r="G56" s="2"/>
      <c r="H56" s="2"/>
      <c r="I56" s="2"/>
      <c r="J56" s="2"/>
      <c r="K56" s="2"/>
      <c r="L56" s="2"/>
      <c r="M56" s="2"/>
      <c r="N56" s="2"/>
      <c r="O56" s="2"/>
      <c r="P56" s="2"/>
      <c r="Q56" s="2"/>
      <c r="R56" s="2"/>
      <c r="S56" s="2"/>
      <c r="T56" s="2"/>
      <c r="U56" s="2"/>
    </row>
    <row r="57" spans="4:21" ht="14.25" customHeight="1" outlineLevel="1">
      <c r="D57" s="2" t="s">
        <v>14</v>
      </c>
      <c r="E57" s="2" t="s">
        <v>23</v>
      </c>
      <c r="F57" s="2"/>
      <c r="G57" s="2"/>
      <c r="H57" s="2"/>
      <c r="I57" s="2"/>
      <c r="J57" s="2"/>
      <c r="K57" s="2"/>
      <c r="L57" s="2"/>
      <c r="M57" s="2"/>
      <c r="N57" s="2"/>
      <c r="O57" s="2"/>
      <c r="P57" s="2"/>
      <c r="Q57" s="2"/>
      <c r="R57" s="2"/>
      <c r="S57" s="2"/>
      <c r="T57" s="2"/>
      <c r="U57" s="2"/>
    </row>
    <row r="58" spans="4:21" ht="14.25" customHeight="1" outlineLevel="1">
      <c r="D58" s="308" t="s">
        <v>186</v>
      </c>
      <c r="E58" s="2"/>
      <c r="F58" s="2"/>
      <c r="G58" s="2"/>
      <c r="H58" s="2"/>
      <c r="I58" s="2"/>
      <c r="J58" s="2"/>
      <c r="K58" s="2"/>
      <c r="L58" s="2"/>
      <c r="M58" s="2"/>
      <c r="N58" s="2"/>
      <c r="O58" s="2"/>
      <c r="P58" s="2"/>
      <c r="Q58" s="2"/>
      <c r="R58" s="2"/>
      <c r="S58" s="2"/>
      <c r="T58" s="2"/>
      <c r="U58" s="2"/>
    </row>
    <row r="59" spans="4:21" ht="12.75" customHeight="1" outlineLevel="1">
      <c r="D59" s="308" t="s">
        <v>187</v>
      </c>
      <c r="E59" s="2"/>
      <c r="F59" s="2"/>
      <c r="G59" s="2"/>
      <c r="H59" s="2"/>
      <c r="I59" s="2"/>
      <c r="J59" s="2"/>
      <c r="K59" s="2"/>
      <c r="L59" s="2"/>
      <c r="M59" s="2"/>
      <c r="N59" s="2"/>
      <c r="O59" s="2"/>
      <c r="P59" s="2"/>
      <c r="Q59" s="2"/>
      <c r="R59" s="2"/>
      <c r="S59" s="2"/>
      <c r="T59" s="2"/>
      <c r="U59" s="2"/>
    </row>
    <row r="60" spans="4:21" ht="54.75" customHeight="1">
      <c r="D60" s="2"/>
      <c r="E60" s="2"/>
      <c r="F60" s="2"/>
      <c r="G60" s="2"/>
      <c r="H60" s="2"/>
      <c r="I60" s="2"/>
      <c r="J60" s="2"/>
      <c r="K60" s="2"/>
      <c r="L60" s="2"/>
      <c r="M60" s="2"/>
      <c r="N60" s="2"/>
      <c r="O60" s="2"/>
      <c r="P60" s="2"/>
      <c r="Q60" s="2"/>
      <c r="R60" s="2"/>
      <c r="S60" s="2"/>
      <c r="T60" s="2"/>
      <c r="U60" s="2"/>
    </row>
  </sheetData>
  <mergeCells count="8">
    <mergeCell ref="N10:T10"/>
    <mergeCell ref="K12:L12"/>
    <mergeCell ref="G24:H24"/>
    <mergeCell ref="C2:D2"/>
    <mergeCell ref="C4:D4"/>
    <mergeCell ref="C11:C12"/>
    <mergeCell ref="F12:G12"/>
    <mergeCell ref="H12:J12"/>
  </mergeCells>
  <dataValidations count="6">
    <dataValidation type="list" allowBlank="1" showInputMessage="1" showErrorMessage="1" sqref="E13:E20">
      <formula1>$E$57:$E$58</formula1>
    </dataValidation>
    <dataValidation type="list" allowBlank="1" showInputMessage="1" showErrorMessage="1" sqref="D13:D16">
      <formula1>$D$57:$D$59</formula1>
    </dataValidation>
    <dataValidation type="list" allowBlank="1" showInputMessage="1" showErrorMessage="1" sqref="D17:D20">
      <formula1>$D$57:$D$60</formula1>
    </dataValidation>
    <dataValidation type="list" allowBlank="1" showInputMessage="1" showErrorMessage="1" sqref="M20">
      <formula1>$M$57:$M$58</formula1>
    </dataValidation>
    <dataValidation type="list" allowBlank="1" showInputMessage="1" showErrorMessage="1" sqref="F8">
      <formula1>$D$50:$D$51</formula1>
    </dataValidation>
    <dataValidation type="list" allowBlank="1" showInputMessage="1" showErrorMessage="1" sqref="N13:T19">
      <formula1>"入部します,入部しません,　"</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colBreaks count="1" manualBreakCount="1">
    <brk id="1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00102615356"/>
    <pageSetUpPr fitToPage="1"/>
  </sheetPr>
  <dimension ref="B2:W60"/>
  <sheetViews>
    <sheetView showGridLines="0" zoomScale="52" zoomScaleNormal="52" zoomScaleSheetLayoutView="55" workbookViewId="0" topLeftCell="A1">
      <selection activeCell="T11" sqref="T11:T19"/>
    </sheetView>
  </sheetViews>
  <sheetFormatPr defaultColWidth="9.140625" defaultRowHeight="15" outlineLevelRow="1"/>
  <cols>
    <col min="1" max="2" width="10.140625" style="3" customWidth="1"/>
    <col min="3" max="3" width="27.140625" style="3" customWidth="1"/>
    <col min="4" max="4" width="17.421875" style="3" customWidth="1"/>
    <col min="5" max="5" width="13.421875" style="3" customWidth="1"/>
    <col min="6" max="7" width="15.57421875" style="3" customWidth="1"/>
    <col min="8" max="10" width="14.57421875" style="3" customWidth="1"/>
    <col min="11" max="11" width="9.57421875" style="3" customWidth="1"/>
    <col min="12" max="12" width="11.140625" style="3" customWidth="1"/>
    <col min="13" max="13" width="18.140625" style="3" customWidth="1"/>
    <col min="14" max="14" width="14.57421875" style="3" customWidth="1"/>
    <col min="15" max="20" width="11.7109375" style="3" customWidth="1"/>
    <col min="21" max="21" width="45.140625" style="3" customWidth="1"/>
    <col min="22" max="16384" width="9.140625" style="3" customWidth="1"/>
  </cols>
  <sheetData>
    <row r="2" spans="3:4" ht="20">
      <c r="C2" s="331" t="s">
        <v>133</v>
      </c>
      <c r="D2" s="331"/>
    </row>
    <row r="3" spans="3:4" ht="20">
      <c r="C3" s="82"/>
      <c r="D3" s="82"/>
    </row>
    <row r="4" spans="3:21" ht="20.25" customHeight="1">
      <c r="C4" s="332" t="s">
        <v>76</v>
      </c>
      <c r="D4" s="332"/>
      <c r="E4" s="221" t="s">
        <v>132</v>
      </c>
      <c r="F4" s="83"/>
      <c r="G4" s="22"/>
      <c r="H4" s="77" t="s">
        <v>0</v>
      </c>
      <c r="L4" s="65"/>
      <c r="O4" s="289"/>
      <c r="T4" s="65" t="s">
        <v>26</v>
      </c>
      <c r="U4" s="258"/>
    </row>
    <row r="5" spans="3:21" ht="16.5" customHeight="1">
      <c r="C5" s="20"/>
      <c r="D5" s="20"/>
      <c r="E5" s="21"/>
      <c r="F5" s="21"/>
      <c r="L5" s="14"/>
      <c r="O5" s="13"/>
      <c r="P5" s="13"/>
      <c r="Q5" s="13"/>
      <c r="R5" s="13"/>
      <c r="S5" s="13"/>
      <c r="T5" s="13"/>
      <c r="U5" s="323" t="s">
        <v>167</v>
      </c>
    </row>
    <row r="6" spans="3:19" ht="36.75" customHeight="1">
      <c r="C6" s="309" t="s">
        <v>191</v>
      </c>
      <c r="D6" s="5"/>
      <c r="E6" s="5"/>
      <c r="F6" s="6"/>
      <c r="O6" s="79"/>
      <c r="P6" s="79"/>
      <c r="Q6" s="79"/>
      <c r="R6" s="79"/>
      <c r="S6" s="79"/>
    </row>
    <row r="7" spans="4:6" ht="8.25" customHeight="1">
      <c r="D7" s="5"/>
      <c r="E7" s="5"/>
      <c r="F7" s="6"/>
    </row>
    <row r="8" spans="4:8" ht="9.75" customHeight="1">
      <c r="D8" s="4"/>
      <c r="E8" s="4"/>
      <c r="F8" s="5"/>
      <c r="G8" s="22"/>
      <c r="H8" s="6"/>
    </row>
    <row r="9" spans="4:12" ht="19.5" thickBot="1">
      <c r="D9" s="1"/>
      <c r="E9" s="1"/>
      <c r="L9" s="257"/>
    </row>
    <row r="10" spans="3:21" ht="22" thickBot="1">
      <c r="C10" s="256" t="s">
        <v>166</v>
      </c>
      <c r="D10" s="15"/>
      <c r="E10" s="7"/>
      <c r="F10" s="11"/>
      <c r="G10" s="11"/>
      <c r="H10" s="255"/>
      <c r="I10" s="11"/>
      <c r="J10" s="11"/>
      <c r="K10" s="11"/>
      <c r="L10" s="11"/>
      <c r="M10" s="11"/>
      <c r="N10" s="328" t="s">
        <v>179</v>
      </c>
      <c r="O10" s="329"/>
      <c r="P10" s="329"/>
      <c r="Q10" s="329"/>
      <c r="R10" s="329"/>
      <c r="S10" s="329"/>
      <c r="T10" s="330"/>
      <c r="U10" s="275"/>
    </row>
    <row r="11" spans="3:21" ht="37.5" customHeight="1">
      <c r="C11" s="333" t="s">
        <v>27</v>
      </c>
      <c r="D11" s="254" t="s">
        <v>165</v>
      </c>
      <c r="E11" s="253" t="s">
        <v>18</v>
      </c>
      <c r="F11" s="254" t="s">
        <v>6</v>
      </c>
      <c r="G11" s="253" t="s">
        <v>7</v>
      </c>
      <c r="H11" s="252" t="s">
        <v>28</v>
      </c>
      <c r="I11" s="251" t="s">
        <v>29</v>
      </c>
      <c r="J11" s="250" t="s">
        <v>30</v>
      </c>
      <c r="K11" s="71" t="s">
        <v>12</v>
      </c>
      <c r="L11" s="72" t="s">
        <v>11</v>
      </c>
      <c r="M11" s="73" t="s">
        <v>164</v>
      </c>
      <c r="N11" s="285" t="s">
        <v>180</v>
      </c>
      <c r="O11" s="306" t="s">
        <v>185</v>
      </c>
      <c r="P11" s="278" t="s">
        <v>175</v>
      </c>
      <c r="Q11" s="278" t="s">
        <v>176</v>
      </c>
      <c r="R11" s="278" t="s">
        <v>177</v>
      </c>
      <c r="S11" s="317" t="s">
        <v>178</v>
      </c>
      <c r="T11" s="345" t="s">
        <v>218</v>
      </c>
      <c r="U11" s="276"/>
    </row>
    <row r="12" spans="3:21" s="9" customFormat="1" ht="33" customHeight="1" thickBot="1">
      <c r="C12" s="334"/>
      <c r="D12" s="249" t="s">
        <v>15</v>
      </c>
      <c r="E12" s="248" t="s">
        <v>19</v>
      </c>
      <c r="F12" s="335" t="s">
        <v>16</v>
      </c>
      <c r="G12" s="336"/>
      <c r="H12" s="335" t="s">
        <v>163</v>
      </c>
      <c r="I12" s="337"/>
      <c r="J12" s="336"/>
      <c r="K12" s="326" t="s">
        <v>17</v>
      </c>
      <c r="L12" s="327"/>
      <c r="M12" s="76" t="s">
        <v>119</v>
      </c>
      <c r="N12" s="286" t="s">
        <v>31</v>
      </c>
      <c r="O12" s="287"/>
      <c r="P12" s="266"/>
      <c r="Q12" s="266"/>
      <c r="R12" s="266"/>
      <c r="S12" s="318"/>
      <c r="T12" s="346"/>
      <c r="U12" s="277" t="s">
        <v>181</v>
      </c>
    </row>
    <row r="13" spans="3:21" ht="36" customHeight="1">
      <c r="C13" s="16">
        <v>1</v>
      </c>
      <c r="D13" s="23" t="s">
        <v>14</v>
      </c>
      <c r="E13" s="200"/>
      <c r="F13" s="25"/>
      <c r="G13" s="26"/>
      <c r="H13" s="202"/>
      <c r="I13" s="203"/>
      <c r="J13" s="188"/>
      <c r="K13" s="171"/>
      <c r="L13" s="173"/>
      <c r="M13" s="206"/>
      <c r="N13" s="267"/>
      <c r="O13" s="271"/>
      <c r="P13" s="271"/>
      <c r="Q13" s="271"/>
      <c r="R13" s="271"/>
      <c r="S13" s="319"/>
      <c r="T13" s="347"/>
      <c r="U13" s="281"/>
    </row>
    <row r="14" spans="3:21" ht="36" customHeight="1">
      <c r="C14" s="17">
        <f aca="true" t="shared" si="0" ref="C14:C19">+C13+1</f>
        <v>2</v>
      </c>
      <c r="D14" s="23" t="s">
        <v>174</v>
      </c>
      <c r="E14" s="201"/>
      <c r="F14" s="25"/>
      <c r="G14" s="26"/>
      <c r="H14" s="202"/>
      <c r="I14" s="203"/>
      <c r="J14" s="188"/>
      <c r="K14" s="171"/>
      <c r="L14" s="173"/>
      <c r="M14" s="207"/>
      <c r="N14" s="268"/>
      <c r="O14" s="272"/>
      <c r="P14" s="272"/>
      <c r="Q14" s="272"/>
      <c r="R14" s="272"/>
      <c r="S14" s="320"/>
      <c r="T14" s="347"/>
      <c r="U14" s="281"/>
    </row>
    <row r="15" spans="3:21" ht="36" customHeight="1">
      <c r="C15" s="17">
        <f t="shared" si="0"/>
        <v>3</v>
      </c>
      <c r="D15" s="23" t="s">
        <v>188</v>
      </c>
      <c r="E15" s="201"/>
      <c r="F15" s="31"/>
      <c r="G15" s="32"/>
      <c r="H15" s="204"/>
      <c r="I15" s="205"/>
      <c r="J15" s="189"/>
      <c r="K15" s="171"/>
      <c r="L15" s="173"/>
      <c r="M15" s="207"/>
      <c r="N15" s="269"/>
      <c r="O15" s="273"/>
      <c r="P15" s="273"/>
      <c r="Q15" s="273"/>
      <c r="R15" s="273"/>
      <c r="S15" s="321"/>
      <c r="T15" s="348"/>
      <c r="U15" s="281"/>
    </row>
    <row r="16" spans="3:21" ht="36" customHeight="1">
      <c r="C16" s="17">
        <f t="shared" si="0"/>
        <v>4</v>
      </c>
      <c r="D16" s="23" t="s">
        <v>188</v>
      </c>
      <c r="E16" s="201"/>
      <c r="F16" s="31"/>
      <c r="G16" s="32"/>
      <c r="H16" s="204"/>
      <c r="I16" s="205"/>
      <c r="J16" s="189"/>
      <c r="K16" s="171"/>
      <c r="L16" s="173"/>
      <c r="M16" s="207"/>
      <c r="N16" s="269"/>
      <c r="O16" s="273"/>
      <c r="P16" s="273"/>
      <c r="Q16" s="273"/>
      <c r="R16" s="273"/>
      <c r="S16" s="321"/>
      <c r="T16" s="348"/>
      <c r="U16" s="281"/>
    </row>
    <row r="17" spans="3:21" ht="36" customHeight="1">
      <c r="C17" s="17">
        <f t="shared" si="0"/>
        <v>5</v>
      </c>
      <c r="D17" s="23"/>
      <c r="E17" s="24"/>
      <c r="F17" s="25"/>
      <c r="G17" s="26"/>
      <c r="H17" s="27"/>
      <c r="I17" s="28"/>
      <c r="J17" s="188"/>
      <c r="K17" s="171"/>
      <c r="L17" s="173"/>
      <c r="M17" s="207"/>
      <c r="N17" s="268"/>
      <c r="O17" s="272"/>
      <c r="P17" s="272"/>
      <c r="Q17" s="272"/>
      <c r="R17" s="272"/>
      <c r="S17" s="320"/>
      <c r="T17" s="347"/>
      <c r="U17" s="281"/>
    </row>
    <row r="18" spans="3:21" ht="36" customHeight="1">
      <c r="C18" s="17">
        <f t="shared" si="0"/>
        <v>6</v>
      </c>
      <c r="D18" s="23"/>
      <c r="E18" s="24"/>
      <c r="F18" s="25"/>
      <c r="G18" s="26"/>
      <c r="H18" s="27"/>
      <c r="I18" s="28"/>
      <c r="J18" s="188"/>
      <c r="K18" s="171"/>
      <c r="L18" s="173"/>
      <c r="M18" s="207"/>
      <c r="N18" s="268" t="s">
        <v>114</v>
      </c>
      <c r="O18" s="272"/>
      <c r="P18" s="272" t="s">
        <v>114</v>
      </c>
      <c r="Q18" s="272" t="s">
        <v>114</v>
      </c>
      <c r="R18" s="272" t="s">
        <v>114</v>
      </c>
      <c r="S18" s="320" t="s">
        <v>114</v>
      </c>
      <c r="T18" s="347"/>
      <c r="U18" s="281"/>
    </row>
    <row r="19" spans="3:21" ht="36" customHeight="1" thickBot="1">
      <c r="C19" s="18">
        <f t="shared" si="0"/>
        <v>7</v>
      </c>
      <c r="D19" s="149"/>
      <c r="E19" s="33"/>
      <c r="F19" s="34"/>
      <c r="G19" s="35"/>
      <c r="H19" s="36"/>
      <c r="I19" s="37"/>
      <c r="J19" s="190"/>
      <c r="K19" s="172"/>
      <c r="L19" s="174"/>
      <c r="M19" s="208"/>
      <c r="N19" s="270" t="s">
        <v>114</v>
      </c>
      <c r="O19" s="274"/>
      <c r="P19" s="274" t="s">
        <v>114</v>
      </c>
      <c r="Q19" s="274" t="s">
        <v>114</v>
      </c>
      <c r="R19" s="274" t="s">
        <v>114</v>
      </c>
      <c r="S19" s="322" t="s">
        <v>114</v>
      </c>
      <c r="T19" s="349"/>
      <c r="U19" s="282"/>
    </row>
    <row r="20" spans="3:21" s="155" customFormat="1" ht="15.75" customHeight="1">
      <c r="C20" s="156"/>
      <c r="D20" s="157"/>
      <c r="E20" s="157"/>
      <c r="F20" s="158"/>
      <c r="G20" s="158"/>
      <c r="H20" s="159"/>
      <c r="I20" s="159"/>
      <c r="J20" s="159"/>
      <c r="K20" s="157"/>
      <c r="L20" s="157"/>
      <c r="M20" s="157"/>
      <c r="N20" s="160"/>
      <c r="O20" s="160"/>
      <c r="P20" s="160"/>
      <c r="Q20" s="160"/>
      <c r="R20" s="160"/>
      <c r="S20" s="160"/>
      <c r="T20" s="160"/>
      <c r="U20" s="161"/>
    </row>
    <row r="21" spans="3:21" ht="33" customHeight="1" thickBot="1">
      <c r="C21" s="236" t="s">
        <v>145</v>
      </c>
      <c r="P21" s="261"/>
      <c r="Q21" s="261"/>
      <c r="R21" s="261"/>
      <c r="S21" s="261"/>
      <c r="T21" s="261"/>
      <c r="U21" s="12"/>
    </row>
    <row r="22" spans="3:21" s="155" customFormat="1" ht="36" customHeight="1">
      <c r="C22" s="176" t="s">
        <v>144</v>
      </c>
      <c r="D22" s="235"/>
      <c r="E22" s="234"/>
      <c r="F22" s="234"/>
      <c r="G22" s="234"/>
      <c r="H22" s="234"/>
      <c r="I22" s="234"/>
      <c r="J22" s="234"/>
      <c r="K22" s="234"/>
      <c r="L22" s="234"/>
      <c r="M22" s="234"/>
      <c r="N22" s="233"/>
      <c r="O22" s="283"/>
      <c r="P22" s="261"/>
      <c r="Q22" s="261"/>
      <c r="R22" s="261"/>
      <c r="S22" s="261"/>
      <c r="T22" s="261"/>
      <c r="U22" s="161"/>
    </row>
    <row r="23" spans="3:21" s="155" customFormat="1" ht="36" customHeight="1" thickBot="1">
      <c r="C23" s="232" t="s">
        <v>142</v>
      </c>
      <c r="D23" s="231"/>
      <c r="E23" s="230"/>
      <c r="F23" s="230"/>
      <c r="G23" s="230"/>
      <c r="H23" s="230"/>
      <c r="I23" s="230"/>
      <c r="J23" s="230"/>
      <c r="K23" s="230"/>
      <c r="L23" s="230"/>
      <c r="M23" s="230"/>
      <c r="N23" s="229"/>
      <c r="O23" s="283"/>
      <c r="P23" s="261"/>
      <c r="Q23" s="261"/>
      <c r="R23" s="261"/>
      <c r="S23" s="261"/>
      <c r="T23" s="261"/>
      <c r="U23" s="161"/>
    </row>
    <row r="24" spans="3:23" s="22" customFormat="1" ht="40.5" customHeight="1">
      <c r="C24" s="164"/>
      <c r="D24" s="167"/>
      <c r="E24" s="167"/>
      <c r="F24" s="228"/>
      <c r="G24" s="338"/>
      <c r="H24" s="338"/>
      <c r="I24" s="228"/>
      <c r="J24" s="187"/>
      <c r="K24" s="187"/>
      <c r="L24" s="167"/>
      <c r="M24" s="167"/>
      <c r="N24" s="261"/>
      <c r="O24" s="283"/>
      <c r="P24" s="261"/>
      <c r="Q24" s="261"/>
      <c r="R24" s="261"/>
      <c r="S24" s="261"/>
      <c r="T24" s="261"/>
      <c r="U24" s="161"/>
      <c r="V24" s="3"/>
      <c r="W24" s="3"/>
    </row>
    <row r="25" spans="3:21" s="155" customFormat="1" ht="36" customHeight="1" thickBot="1">
      <c r="C25" s="236" t="s">
        <v>156</v>
      </c>
      <c r="D25" s="247"/>
      <c r="E25" s="19"/>
      <c r="F25" s="8"/>
      <c r="G25" s="8"/>
      <c r="H25" s="8"/>
      <c r="I25" s="8"/>
      <c r="J25" s="8"/>
      <c r="K25" s="8"/>
      <c r="L25" s="8"/>
      <c r="M25" s="151"/>
      <c r="N25" s="151"/>
      <c r="O25" s="284"/>
      <c r="P25" s="151"/>
      <c r="Q25" s="151"/>
      <c r="R25" s="151"/>
      <c r="S25" s="151"/>
      <c r="T25" s="151"/>
      <c r="U25" s="161"/>
    </row>
    <row r="26" spans="3:21" s="155" customFormat="1" ht="36" customHeight="1">
      <c r="C26" s="176" t="s">
        <v>88</v>
      </c>
      <c r="D26" s="310"/>
      <c r="E26" s="311"/>
      <c r="F26" s="311"/>
      <c r="G26" s="311"/>
      <c r="H26" s="311"/>
      <c r="I26" s="311"/>
      <c r="J26" s="311"/>
      <c r="K26" s="311"/>
      <c r="L26" s="311"/>
      <c r="M26" s="311"/>
      <c r="N26" s="295"/>
      <c r="O26" s="283"/>
      <c r="P26" s="261"/>
      <c r="Q26" s="261"/>
      <c r="R26" s="261"/>
      <c r="S26" s="261"/>
      <c r="T26" s="261"/>
      <c r="U26" s="161"/>
    </row>
    <row r="27" spans="3:21" s="155" customFormat="1" ht="36" customHeight="1">
      <c r="C27" s="177" t="s">
        <v>20</v>
      </c>
      <c r="D27" s="312"/>
      <c r="E27" s="313"/>
      <c r="F27" s="313"/>
      <c r="G27" s="313"/>
      <c r="H27" s="313"/>
      <c r="I27" s="313"/>
      <c r="J27" s="313"/>
      <c r="K27" s="313"/>
      <c r="L27" s="313"/>
      <c r="M27" s="313"/>
      <c r="N27" s="296"/>
      <c r="O27" s="283"/>
      <c r="P27" s="261"/>
      <c r="Q27" s="261"/>
      <c r="R27" s="261"/>
      <c r="S27" s="261"/>
      <c r="T27" s="261"/>
      <c r="U27" s="161"/>
    </row>
    <row r="28" spans="3:21" s="155" customFormat="1" ht="36" customHeight="1">
      <c r="C28" s="177" t="s">
        <v>21</v>
      </c>
      <c r="D28" s="312"/>
      <c r="E28" s="313"/>
      <c r="F28" s="313"/>
      <c r="G28" s="313"/>
      <c r="H28" s="313"/>
      <c r="I28" s="313"/>
      <c r="J28" s="313"/>
      <c r="K28" s="313"/>
      <c r="L28" s="313"/>
      <c r="M28" s="313"/>
      <c r="N28" s="296"/>
      <c r="O28" s="283"/>
      <c r="P28" s="261"/>
      <c r="Q28" s="261"/>
      <c r="R28" s="261"/>
      <c r="S28" s="261"/>
      <c r="T28" s="261"/>
      <c r="U28" s="161"/>
    </row>
    <row r="29" spans="3:21" s="155" customFormat="1" ht="36" customHeight="1">
      <c r="C29" s="177" t="s">
        <v>152</v>
      </c>
      <c r="D29" s="312"/>
      <c r="E29" s="313"/>
      <c r="F29" s="313"/>
      <c r="G29" s="313"/>
      <c r="H29" s="313"/>
      <c r="I29" s="313"/>
      <c r="J29" s="313"/>
      <c r="K29" s="313"/>
      <c r="L29" s="313"/>
      <c r="M29" s="313"/>
      <c r="N29" s="296"/>
      <c r="O29" s="283"/>
      <c r="P29" s="261"/>
      <c r="Q29" s="261"/>
      <c r="R29" s="261"/>
      <c r="S29" s="261"/>
      <c r="T29" s="261"/>
      <c r="U29" s="161"/>
    </row>
    <row r="30" spans="3:21" s="155" customFormat="1" ht="36" customHeight="1">
      <c r="C30" s="246" t="s">
        <v>150</v>
      </c>
      <c r="D30" s="312"/>
      <c r="E30" s="313"/>
      <c r="F30" s="313"/>
      <c r="G30" s="313"/>
      <c r="H30" s="313"/>
      <c r="I30" s="313"/>
      <c r="J30" s="313"/>
      <c r="K30" s="313"/>
      <c r="L30" s="313"/>
      <c r="M30" s="313"/>
      <c r="N30" s="296"/>
      <c r="O30" s="283"/>
      <c r="P30" s="261"/>
      <c r="Q30" s="261"/>
      <c r="R30" s="261"/>
      <c r="S30" s="261"/>
      <c r="T30" s="261"/>
      <c r="U30" s="161"/>
    </row>
    <row r="31" spans="3:21" s="155" customFormat="1" ht="36" customHeight="1">
      <c r="C31" s="246" t="s">
        <v>85</v>
      </c>
      <c r="D31" s="312"/>
      <c r="E31" s="313"/>
      <c r="F31" s="313"/>
      <c r="G31" s="313"/>
      <c r="H31" s="313"/>
      <c r="I31" s="313"/>
      <c r="J31" s="313"/>
      <c r="K31" s="313"/>
      <c r="L31" s="313"/>
      <c r="M31" s="313"/>
      <c r="N31" s="296"/>
      <c r="O31" s="283"/>
      <c r="P31" s="261"/>
      <c r="Q31" s="261"/>
      <c r="R31" s="261"/>
      <c r="S31" s="261"/>
      <c r="T31" s="261"/>
      <c r="U31" s="161"/>
    </row>
    <row r="32" spans="3:21" s="155" customFormat="1" ht="36" customHeight="1">
      <c r="C32" s="246" t="s">
        <v>148</v>
      </c>
      <c r="D32" s="312"/>
      <c r="E32" s="313"/>
      <c r="F32" s="313"/>
      <c r="G32" s="313"/>
      <c r="H32" s="313"/>
      <c r="I32" s="313"/>
      <c r="J32" s="313"/>
      <c r="K32" s="313"/>
      <c r="L32" s="313"/>
      <c r="M32" s="313"/>
      <c r="N32" s="296"/>
      <c r="O32" s="283"/>
      <c r="P32" s="261"/>
      <c r="Q32" s="261"/>
      <c r="R32" s="261"/>
      <c r="S32" s="261"/>
      <c r="T32" s="261"/>
      <c r="U32" s="161"/>
    </row>
    <row r="33" spans="3:21" s="155" customFormat="1" ht="36" customHeight="1">
      <c r="C33" s="246" t="s">
        <v>123</v>
      </c>
      <c r="D33" s="312"/>
      <c r="E33" s="313"/>
      <c r="F33" s="313"/>
      <c r="G33" s="313"/>
      <c r="H33" s="313"/>
      <c r="I33" s="313"/>
      <c r="J33" s="313"/>
      <c r="K33" s="313"/>
      <c r="L33" s="313"/>
      <c r="M33" s="313"/>
      <c r="N33" s="296"/>
      <c r="O33" s="283"/>
      <c r="P33" s="261"/>
      <c r="Q33" s="261"/>
      <c r="R33" s="261"/>
      <c r="S33" s="261"/>
      <c r="T33" s="261"/>
      <c r="U33" s="161"/>
    </row>
    <row r="34" spans="3:21" s="155" customFormat="1" ht="36" customHeight="1">
      <c r="C34" s="177" t="s">
        <v>89</v>
      </c>
      <c r="D34" s="242"/>
      <c r="E34" s="241"/>
      <c r="F34" s="241"/>
      <c r="G34" s="241"/>
      <c r="H34" s="241"/>
      <c r="I34" s="241"/>
      <c r="J34" s="241"/>
      <c r="K34" s="241"/>
      <c r="L34" s="241"/>
      <c r="M34" s="241"/>
      <c r="N34" s="240"/>
      <c r="O34" s="283"/>
      <c r="P34" s="261"/>
      <c r="Q34" s="261"/>
      <c r="R34" s="261"/>
      <c r="S34" s="261"/>
      <c r="T34" s="261"/>
      <c r="U34" s="161"/>
    </row>
    <row r="35" spans="3:21" s="155" customFormat="1" ht="36" customHeight="1" thickBot="1">
      <c r="C35" s="232" t="s">
        <v>79</v>
      </c>
      <c r="D35" s="239"/>
      <c r="E35" s="238"/>
      <c r="F35" s="238"/>
      <c r="G35" s="238"/>
      <c r="H35" s="238"/>
      <c r="I35" s="238"/>
      <c r="J35" s="238"/>
      <c r="K35" s="238"/>
      <c r="L35" s="238"/>
      <c r="M35" s="238"/>
      <c r="N35" s="237"/>
      <c r="O35" s="261"/>
      <c r="P35" s="261"/>
      <c r="Q35" s="261"/>
      <c r="R35" s="261"/>
      <c r="S35" s="261"/>
      <c r="T35" s="261"/>
      <c r="U35" s="161"/>
    </row>
    <row r="36" spans="4:21" s="166" customFormat="1" ht="15.75" customHeight="1">
      <c r="D36" s="164"/>
      <c r="E36" s="169"/>
      <c r="F36" s="169"/>
      <c r="G36" s="169"/>
      <c r="H36" s="169"/>
      <c r="I36" s="169"/>
      <c r="J36" s="169"/>
      <c r="K36" s="169"/>
      <c r="L36" s="169"/>
      <c r="M36" s="170"/>
      <c r="N36" s="167"/>
      <c r="O36" s="167"/>
      <c r="P36" s="261"/>
      <c r="Q36" s="261"/>
      <c r="R36" s="261"/>
      <c r="S36" s="261"/>
      <c r="T36" s="261"/>
      <c r="U36" s="168"/>
    </row>
    <row r="37" spans="3:21" ht="33" customHeight="1" thickBot="1">
      <c r="C37" s="227" t="s">
        <v>140</v>
      </c>
      <c r="D37" s="7"/>
      <c r="E37" s="7"/>
      <c r="F37" s="11"/>
      <c r="G37" s="11"/>
      <c r="H37" s="11"/>
      <c r="I37" s="11"/>
      <c r="J37" s="11"/>
      <c r="K37" s="11"/>
      <c r="L37" s="11"/>
      <c r="M37" s="11"/>
      <c r="N37" s="11"/>
      <c r="O37" s="11"/>
      <c r="P37" s="261"/>
      <c r="Q37" s="261"/>
      <c r="R37" s="261"/>
      <c r="S37" s="261"/>
      <c r="T37" s="261"/>
      <c r="U37" s="12"/>
    </row>
    <row r="38" spans="3:21" s="22" customFormat="1" ht="30" customHeight="1">
      <c r="C38" s="226"/>
      <c r="D38" s="179"/>
      <c r="E38" s="179"/>
      <c r="F38" s="179"/>
      <c r="G38" s="179"/>
      <c r="H38" s="179"/>
      <c r="I38" s="179"/>
      <c r="J38" s="179"/>
      <c r="K38" s="179"/>
      <c r="L38" s="179"/>
      <c r="M38" s="179"/>
      <c r="N38" s="180"/>
      <c r="O38" s="182"/>
      <c r="P38" s="261"/>
      <c r="Q38" s="261"/>
      <c r="R38" s="261"/>
      <c r="S38" s="261"/>
      <c r="T38" s="261"/>
      <c r="U38" s="77"/>
    </row>
    <row r="39" spans="3:21" s="22" customFormat="1" ht="30" customHeight="1">
      <c r="C39" s="181"/>
      <c r="D39" s="182"/>
      <c r="E39" s="182"/>
      <c r="F39" s="182"/>
      <c r="G39" s="182"/>
      <c r="H39" s="182"/>
      <c r="I39" s="182"/>
      <c r="J39" s="182"/>
      <c r="K39" s="182"/>
      <c r="L39" s="182"/>
      <c r="M39" s="182"/>
      <c r="N39" s="183"/>
      <c r="O39" s="182"/>
      <c r="P39" s="182"/>
      <c r="Q39" s="182"/>
      <c r="R39" s="182"/>
      <c r="S39" s="182"/>
      <c r="T39" s="182"/>
      <c r="U39" s="77"/>
    </row>
    <row r="40" spans="3:21" s="22" customFormat="1" ht="30" customHeight="1">
      <c r="C40" s="181"/>
      <c r="D40" s="182"/>
      <c r="E40" s="182"/>
      <c r="F40" s="182"/>
      <c r="G40" s="182"/>
      <c r="H40" s="182"/>
      <c r="I40" s="182"/>
      <c r="J40" s="182"/>
      <c r="K40" s="182"/>
      <c r="L40" s="182"/>
      <c r="M40" s="182"/>
      <c r="N40" s="183"/>
      <c r="O40" s="182"/>
      <c r="P40" s="182"/>
      <c r="Q40" s="182"/>
      <c r="R40" s="182"/>
      <c r="S40" s="182"/>
      <c r="T40" s="182"/>
      <c r="U40" s="77"/>
    </row>
    <row r="41" spans="3:21" s="22" customFormat="1" ht="30" customHeight="1">
      <c r="C41" s="181"/>
      <c r="D41" s="182"/>
      <c r="E41" s="182"/>
      <c r="F41" s="182"/>
      <c r="G41" s="182"/>
      <c r="H41" s="182"/>
      <c r="I41" s="182"/>
      <c r="J41" s="182"/>
      <c r="K41" s="182"/>
      <c r="L41" s="182"/>
      <c r="M41" s="182"/>
      <c r="N41" s="183"/>
      <c r="O41" s="182"/>
      <c r="P41" s="182"/>
      <c r="Q41" s="182"/>
      <c r="R41" s="182"/>
      <c r="S41" s="182"/>
      <c r="T41" s="182"/>
      <c r="U41" s="77"/>
    </row>
    <row r="42" spans="3:21" s="22" customFormat="1" ht="30" customHeight="1" thickBot="1">
      <c r="C42" s="184"/>
      <c r="D42" s="185"/>
      <c r="E42" s="185"/>
      <c r="F42" s="185"/>
      <c r="G42" s="185"/>
      <c r="H42" s="185"/>
      <c r="I42" s="185"/>
      <c r="J42" s="185"/>
      <c r="K42" s="185"/>
      <c r="L42" s="185"/>
      <c r="M42" s="185"/>
      <c r="N42" s="186"/>
      <c r="O42" s="182"/>
      <c r="P42" s="182"/>
      <c r="Q42" s="182"/>
      <c r="R42" s="182"/>
      <c r="S42" s="182"/>
      <c r="T42" s="182"/>
      <c r="U42" s="77"/>
    </row>
    <row r="43" spans="2:20" s="22" customFormat="1" ht="17.25" customHeight="1">
      <c r="B43" s="225" t="s">
        <v>139</v>
      </c>
      <c r="C43" s="224" t="s">
        <v>138</v>
      </c>
      <c r="E43" s="78"/>
      <c r="F43" s="78"/>
      <c r="G43" s="78"/>
      <c r="H43" s="78"/>
      <c r="I43" s="78"/>
      <c r="J43" s="78"/>
      <c r="K43" s="78"/>
      <c r="L43" s="78"/>
      <c r="M43" s="78"/>
      <c r="N43" s="78"/>
      <c r="O43" s="78"/>
      <c r="P43" s="78"/>
      <c r="Q43" s="78"/>
      <c r="R43" s="78"/>
      <c r="S43" s="78"/>
      <c r="T43" s="78"/>
    </row>
    <row r="44" spans="2:20" s="22" customFormat="1" ht="17.25" customHeight="1">
      <c r="B44" s="65"/>
      <c r="C44" s="78" t="s">
        <v>137</v>
      </c>
      <c r="E44" s="78"/>
      <c r="F44" s="78"/>
      <c r="G44" s="78"/>
      <c r="H44" s="78"/>
      <c r="I44" s="78"/>
      <c r="J44" s="78"/>
      <c r="K44" s="78"/>
      <c r="L44" s="78"/>
      <c r="M44" s="78"/>
      <c r="N44" s="78"/>
      <c r="O44" s="78"/>
      <c r="P44" s="78"/>
      <c r="Q44" s="78"/>
      <c r="R44" s="78"/>
      <c r="S44" s="78"/>
      <c r="T44" s="78"/>
    </row>
    <row r="45" spans="2:20" s="22" customFormat="1" ht="17.25" customHeight="1">
      <c r="B45" s="65" t="s">
        <v>136</v>
      </c>
      <c r="C45" s="279" t="s">
        <v>182</v>
      </c>
      <c r="E45" s="78"/>
      <c r="F45" s="78"/>
      <c r="G45" s="78"/>
      <c r="H45" s="78"/>
      <c r="I45" s="78"/>
      <c r="J45" s="78"/>
      <c r="K45" s="78"/>
      <c r="L45" s="78"/>
      <c r="M45" s="78"/>
      <c r="N45" s="78"/>
      <c r="O45" s="78"/>
      <c r="P45" s="78"/>
      <c r="Q45" s="78"/>
      <c r="R45" s="78"/>
      <c r="S45" s="78"/>
      <c r="T45" s="78"/>
    </row>
    <row r="46" spans="2:20" s="22" customFormat="1" ht="17.25" customHeight="1">
      <c r="B46" s="65"/>
      <c r="C46" s="279" t="s">
        <v>183</v>
      </c>
      <c r="E46" s="78"/>
      <c r="F46" s="78"/>
      <c r="G46" s="78"/>
      <c r="H46" s="78"/>
      <c r="I46" s="78"/>
      <c r="J46" s="78"/>
      <c r="K46" s="78"/>
      <c r="L46" s="78"/>
      <c r="M46" s="78"/>
      <c r="N46" s="78"/>
      <c r="O46" s="78"/>
      <c r="P46" s="78"/>
      <c r="Q46" s="78"/>
      <c r="R46" s="78"/>
      <c r="S46" s="78"/>
      <c r="T46" s="78"/>
    </row>
    <row r="47" spans="2:20" s="22" customFormat="1" ht="17.25" customHeight="1">
      <c r="B47" s="65"/>
      <c r="C47" s="280" t="s">
        <v>184</v>
      </c>
      <c r="E47" s="78"/>
      <c r="F47" s="78"/>
      <c r="G47" s="78"/>
      <c r="H47" s="78"/>
      <c r="I47" s="78"/>
      <c r="J47" s="78"/>
      <c r="K47" s="78"/>
      <c r="L47" s="78"/>
      <c r="M47" s="78"/>
      <c r="N47" s="78"/>
      <c r="O47" s="78"/>
      <c r="P47" s="78"/>
      <c r="Q47" s="78"/>
      <c r="R47" s="78"/>
      <c r="S47" s="78"/>
      <c r="T47" s="78"/>
    </row>
    <row r="48" spans="2:21" ht="15.5">
      <c r="B48" s="223" t="s">
        <v>135</v>
      </c>
      <c r="C48" s="222" t="s">
        <v>134</v>
      </c>
      <c r="D48" s="2"/>
      <c r="E48" s="2"/>
      <c r="F48" s="2"/>
      <c r="G48" s="2"/>
      <c r="H48" s="2"/>
      <c r="I48" s="2"/>
      <c r="J48" s="2"/>
      <c r="K48" s="2"/>
      <c r="L48" s="2"/>
      <c r="M48" s="2"/>
      <c r="N48" s="2"/>
      <c r="O48" s="2"/>
      <c r="P48" s="2"/>
      <c r="Q48" s="2"/>
      <c r="R48" s="2"/>
      <c r="S48" s="2"/>
      <c r="T48" s="2"/>
      <c r="U48" s="2"/>
    </row>
    <row r="49" spans="4:21" ht="14.25" customHeight="1">
      <c r="D49" s="2"/>
      <c r="E49" s="2"/>
      <c r="F49" s="2"/>
      <c r="G49" s="2"/>
      <c r="H49" s="2"/>
      <c r="I49" s="2"/>
      <c r="J49" s="2"/>
      <c r="K49" s="2"/>
      <c r="L49" s="2"/>
      <c r="M49" s="2"/>
      <c r="N49" s="2"/>
      <c r="O49" s="2"/>
      <c r="P49" s="2"/>
      <c r="Q49" s="2"/>
      <c r="R49" s="2"/>
      <c r="S49" s="2"/>
      <c r="T49" s="2"/>
      <c r="U49" s="2"/>
    </row>
    <row r="50" spans="4:21" ht="14.25" customHeight="1">
      <c r="D50" s="2"/>
      <c r="E50" s="2"/>
      <c r="F50" s="2"/>
      <c r="G50" s="2"/>
      <c r="H50" s="2"/>
      <c r="I50" s="2"/>
      <c r="J50" s="2"/>
      <c r="K50" s="2"/>
      <c r="L50" s="2"/>
      <c r="M50" s="2"/>
      <c r="N50" s="2"/>
      <c r="O50" s="2"/>
      <c r="P50" s="2"/>
      <c r="Q50" s="2"/>
      <c r="R50" s="2"/>
      <c r="S50" s="2"/>
      <c r="T50" s="2"/>
      <c r="U50" s="2"/>
    </row>
    <row r="51" spans="4:21" ht="14.25" customHeight="1">
      <c r="D51" s="2"/>
      <c r="E51" s="2"/>
      <c r="F51" s="2"/>
      <c r="G51" s="2"/>
      <c r="H51" s="2"/>
      <c r="I51" s="2"/>
      <c r="J51" s="2"/>
      <c r="K51" s="2"/>
      <c r="L51" s="2"/>
      <c r="M51" s="2"/>
      <c r="N51" s="2"/>
      <c r="O51" s="2"/>
      <c r="P51" s="2"/>
      <c r="Q51" s="2"/>
      <c r="R51" s="2"/>
      <c r="S51" s="2"/>
      <c r="T51" s="2"/>
      <c r="U51" s="2"/>
    </row>
    <row r="52" spans="4:21" ht="14.25" customHeight="1">
      <c r="D52" s="2"/>
      <c r="E52" s="2"/>
      <c r="F52" s="2"/>
      <c r="G52" s="2"/>
      <c r="H52" s="2"/>
      <c r="I52" s="2"/>
      <c r="J52" s="2"/>
      <c r="K52" s="2"/>
      <c r="L52" s="2"/>
      <c r="M52" s="2"/>
      <c r="N52" s="2"/>
      <c r="O52" s="2"/>
      <c r="P52" s="2"/>
      <c r="Q52" s="2"/>
      <c r="R52" s="2"/>
      <c r="S52" s="2"/>
      <c r="T52" s="2"/>
      <c r="U52" s="2"/>
    </row>
    <row r="53" spans="4:21" ht="14.25" customHeight="1">
      <c r="D53" s="2"/>
      <c r="E53" s="2"/>
      <c r="F53" s="2"/>
      <c r="G53" s="2"/>
      <c r="H53" s="2"/>
      <c r="I53" s="2"/>
      <c r="J53" s="2"/>
      <c r="K53" s="2"/>
      <c r="L53" s="2"/>
      <c r="M53" s="2"/>
      <c r="N53" s="2"/>
      <c r="O53" s="2"/>
      <c r="P53" s="2"/>
      <c r="Q53" s="2"/>
      <c r="R53" s="2"/>
      <c r="S53" s="2"/>
      <c r="T53" s="2"/>
      <c r="U53" s="2"/>
    </row>
    <row r="54" spans="4:21" ht="14.25" customHeight="1">
      <c r="D54" s="2"/>
      <c r="E54" s="2"/>
      <c r="F54" s="2"/>
      <c r="G54" s="2"/>
      <c r="H54" s="2"/>
      <c r="I54" s="2"/>
      <c r="J54" s="2"/>
      <c r="K54" s="2"/>
      <c r="L54" s="2"/>
      <c r="M54" s="2"/>
      <c r="N54" s="2"/>
      <c r="O54" s="2"/>
      <c r="P54" s="2"/>
      <c r="Q54" s="2"/>
      <c r="R54" s="2"/>
      <c r="S54" s="2"/>
      <c r="T54" s="2"/>
      <c r="U54" s="2"/>
    </row>
    <row r="55" spans="4:21" ht="14.25" customHeight="1">
      <c r="D55" s="2"/>
      <c r="E55" s="2"/>
      <c r="F55" s="2"/>
      <c r="G55" s="2"/>
      <c r="H55" s="2"/>
      <c r="I55" s="2"/>
      <c r="J55" s="2"/>
      <c r="K55" s="2"/>
      <c r="L55" s="2"/>
      <c r="M55" s="2"/>
      <c r="N55" s="2"/>
      <c r="O55" s="2"/>
      <c r="P55" s="2"/>
      <c r="Q55" s="2"/>
      <c r="R55" s="2"/>
      <c r="S55" s="2"/>
      <c r="T55" s="2"/>
      <c r="U55" s="2"/>
    </row>
    <row r="56" spans="4:21" ht="14.25" customHeight="1">
      <c r="D56" s="2"/>
      <c r="E56" s="2"/>
      <c r="F56" s="2"/>
      <c r="G56" s="2"/>
      <c r="H56" s="2"/>
      <c r="I56" s="2"/>
      <c r="J56" s="2"/>
      <c r="K56" s="2"/>
      <c r="L56" s="2"/>
      <c r="M56" s="2"/>
      <c r="N56" s="2"/>
      <c r="O56" s="2"/>
      <c r="P56" s="2"/>
      <c r="Q56" s="2"/>
      <c r="R56" s="2"/>
      <c r="S56" s="2"/>
      <c r="T56" s="2"/>
      <c r="U56" s="2"/>
    </row>
    <row r="57" spans="4:21" ht="14.25" customHeight="1" outlineLevel="1">
      <c r="D57" s="2" t="s">
        <v>14</v>
      </c>
      <c r="E57" s="2" t="s">
        <v>23</v>
      </c>
      <c r="F57" s="2"/>
      <c r="G57" s="2"/>
      <c r="H57" s="2"/>
      <c r="I57" s="2"/>
      <c r="J57" s="2"/>
      <c r="K57" s="2"/>
      <c r="L57" s="2"/>
      <c r="M57" s="2"/>
      <c r="N57" s="2"/>
      <c r="O57" s="2"/>
      <c r="P57" s="2"/>
      <c r="Q57" s="2"/>
      <c r="R57" s="2"/>
      <c r="S57" s="2"/>
      <c r="T57" s="2"/>
      <c r="U57" s="2"/>
    </row>
    <row r="58" spans="4:21" ht="14.25" customHeight="1" outlineLevel="1">
      <c r="D58" s="308" t="s">
        <v>186</v>
      </c>
      <c r="E58" s="2"/>
      <c r="F58" s="2"/>
      <c r="G58" s="2"/>
      <c r="H58" s="2"/>
      <c r="I58" s="2"/>
      <c r="J58" s="2"/>
      <c r="K58" s="2"/>
      <c r="L58" s="2"/>
      <c r="M58" s="2"/>
      <c r="N58" s="2"/>
      <c r="O58" s="2"/>
      <c r="P58" s="2"/>
      <c r="Q58" s="2"/>
      <c r="R58" s="2"/>
      <c r="S58" s="2"/>
      <c r="T58" s="2"/>
      <c r="U58" s="2"/>
    </row>
    <row r="59" spans="4:21" ht="12.75" customHeight="1" outlineLevel="1">
      <c r="D59" s="308" t="s">
        <v>187</v>
      </c>
      <c r="E59" s="2"/>
      <c r="F59" s="2"/>
      <c r="G59" s="2"/>
      <c r="H59" s="2"/>
      <c r="I59" s="2"/>
      <c r="J59" s="2"/>
      <c r="K59" s="2"/>
      <c r="L59" s="2"/>
      <c r="M59" s="2"/>
      <c r="N59" s="2"/>
      <c r="O59" s="2"/>
      <c r="P59" s="2"/>
      <c r="Q59" s="2"/>
      <c r="R59" s="2"/>
      <c r="S59" s="2"/>
      <c r="T59" s="2"/>
      <c r="U59" s="2"/>
    </row>
    <row r="60" spans="4:21" ht="54.75" customHeight="1">
      <c r="D60" s="2"/>
      <c r="E60" s="2"/>
      <c r="F60" s="2"/>
      <c r="G60" s="2"/>
      <c r="H60" s="2"/>
      <c r="I60" s="2"/>
      <c r="J60" s="2"/>
      <c r="K60" s="2"/>
      <c r="L60" s="2"/>
      <c r="M60" s="2"/>
      <c r="N60" s="2"/>
      <c r="O60" s="2"/>
      <c r="P60" s="2"/>
      <c r="Q60" s="2"/>
      <c r="R60" s="2"/>
      <c r="S60" s="2"/>
      <c r="T60" s="2"/>
      <c r="U60" s="2"/>
    </row>
  </sheetData>
  <mergeCells count="8">
    <mergeCell ref="G24:H24"/>
    <mergeCell ref="C2:D2"/>
    <mergeCell ref="C4:D4"/>
    <mergeCell ref="N10:T10"/>
    <mergeCell ref="C11:C12"/>
    <mergeCell ref="F12:G12"/>
    <mergeCell ref="H12:J12"/>
    <mergeCell ref="K12:L12"/>
  </mergeCells>
  <dataValidations count="6">
    <dataValidation type="list" allowBlank="1" showInputMessage="1" showErrorMessage="1" sqref="F8">
      <formula1>$D$50:$D$51</formula1>
    </dataValidation>
    <dataValidation type="list" allowBlank="1" showInputMessage="1" showErrorMessage="1" sqref="M20">
      <formula1>$M$57:$M$58</formula1>
    </dataValidation>
    <dataValidation type="list" allowBlank="1" showInputMessage="1" showErrorMessage="1" sqref="D17:D20">
      <formula1>$D$57:$D$60</formula1>
    </dataValidation>
    <dataValidation type="list" allowBlank="1" showInputMessage="1" showErrorMessage="1" sqref="D13:D16">
      <formula1>$D$57:$D$59</formula1>
    </dataValidation>
    <dataValidation type="list" allowBlank="1" showInputMessage="1" showErrorMessage="1" sqref="E13:E20">
      <formula1>$E$57:$E$58</formula1>
    </dataValidation>
    <dataValidation type="list" allowBlank="1" showInputMessage="1" showErrorMessage="1" sqref="N13:T19">
      <formula1>"入部します,入部しません,　"</formula1>
    </dataValidation>
  </dataValidations>
  <hyperlinks>
    <hyperlink ref="E4" r:id="rId1" display="mailto:ja.dubai.nyutaikai@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colBreaks count="1" manualBreakCount="1">
    <brk id="15"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519f230-d6d1-4ba0-a789-bee0c0ba1d71" xsi:nil="true"/>
    <lcf76f155ced4ddcb4097134ff3c332f xmlns="31f4d33e-f9fb-4929-b2be-586c574c8c2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05B9D9DEDE27409E99868D68359A11" ma:contentTypeVersion="17" ma:contentTypeDescription="Create a new document." ma:contentTypeScope="" ma:versionID="cfb4a78a6db72a8da83b8ed49dc8acd2">
  <xsd:schema xmlns:xsd="http://www.w3.org/2001/XMLSchema" xmlns:xs="http://www.w3.org/2001/XMLSchema" xmlns:p="http://schemas.microsoft.com/office/2006/metadata/properties" xmlns:ns2="31f4d33e-f9fb-4929-b2be-586c574c8c2a" xmlns:ns3="a519f230-d6d1-4ba0-a789-bee0c0ba1d71" targetNamespace="http://schemas.microsoft.com/office/2006/metadata/properties" ma:root="true" ma:fieldsID="1549efd3666143831dc8399ebd91da99" ns2:_="" ns3:_="">
    <xsd:import namespace="31f4d33e-f9fb-4929-b2be-586c574c8c2a"/>
    <xsd:import namespace="a519f230-d6d1-4ba0-a789-bee0c0ba1d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4d33e-f9fb-4929-b2be-586c574c8c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9f230-d6d1-4ba0-a789-bee0c0ba1d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1650e4f-7cc4-4e11-ad3e-a9197ef5ffd5}" ma:internalName="TaxCatchAll" ma:showField="CatchAllData" ma:web="a519f230-d6d1-4ba0-a789-bee0c0ba1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A30540-884B-4FCC-BDD1-1122AAB2736E}">
  <ds:schemaRefs>
    <ds:schemaRef ds:uri="http://schemas.microsoft.com/office/2006/metadata/properties"/>
    <ds:schemaRef ds:uri="http://schemas.microsoft.com/office/infopath/2007/PartnerControls"/>
    <ds:schemaRef ds:uri="a519f230-d6d1-4ba0-a789-bee0c0ba1d71"/>
    <ds:schemaRef ds:uri="31f4d33e-f9fb-4929-b2be-586c574c8c2a"/>
  </ds:schemaRefs>
</ds:datastoreItem>
</file>

<file path=customXml/itemProps2.xml><?xml version="1.0" encoding="utf-8"?>
<ds:datastoreItem xmlns:ds="http://schemas.openxmlformats.org/officeDocument/2006/customXml" ds:itemID="{E66292F7-C301-4986-B2D6-803852D19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f4d33e-f9fb-4929-b2be-586c574c8c2a"/>
    <ds:schemaRef ds:uri="a519f230-d6d1-4ba0-a789-bee0c0ba1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6C29A0-33A8-4261-987B-C015CDB6BF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nagumo.tomoya</dc:creator>
  <cp:keywords/>
  <dc:description/>
  <cp:lastModifiedBy>Shinozawa,ChiyokoDMEAA</cp:lastModifiedBy>
  <cp:lastPrinted>2023-09-18T03:44:30Z</cp:lastPrinted>
  <dcterms:created xsi:type="dcterms:W3CDTF">2010-04-25T13:17:45Z</dcterms:created>
  <dcterms:modified xsi:type="dcterms:W3CDTF">2023-10-03T07:16:21Z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0x0101002605B9D9DEDE27409E99868D68359A11</vt:lpwstr>
  </property>
</Properties>
</file>